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920" activeTab="0"/>
  </bookViews>
  <sheets>
    <sheet name="Додаток 3" sheetId="1" r:id="rId1"/>
  </sheets>
  <definedNames>
    <definedName name="_xlnm.Print_Titles" localSheetId="0">'Додаток 3'!$10:$10</definedName>
    <definedName name="_xlnm.Print_Area" localSheetId="0">'Додаток 3'!$B$1:$J$257</definedName>
  </definedNames>
  <calcPr fullCalcOnLoad="1"/>
</workbook>
</file>

<file path=xl/sharedStrings.xml><?xml version="1.0" encoding="utf-8"?>
<sst xmlns="http://schemas.openxmlformats.org/spreadsheetml/2006/main" count="495" uniqueCount="71">
  <si>
    <t>Загальний фонд</t>
  </si>
  <si>
    <t>Спеціальний фонд</t>
  </si>
  <si>
    <t>Разом</t>
  </si>
  <si>
    <t>(найменування головного розпорядника коштів державного бюджету)</t>
  </si>
  <si>
    <t>Державна судова адміністрація України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</si>
  <si>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</si>
  <si>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</si>
  <si>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</si>
  <si>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r>
      <t xml:space="preserve">Видатки всього за головним розпорядником коштів державного бюджету:
</t>
    </r>
    <r>
      <rPr>
        <sz val="12"/>
        <rFont val="Times New Roman"/>
        <family val="1"/>
      </rPr>
      <t>в т.ч.</t>
    </r>
  </si>
  <si>
    <t>2110</t>
  </si>
  <si>
    <t>Оплата праці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</si>
  <si>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</si>
  <si>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</si>
  <si>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</si>
  <si>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</si>
  <si>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</si>
  <si>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</si>
  <si>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</si>
  <si>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</si>
  <si>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</si>
  <si>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</si>
  <si>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</si>
  <si>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і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</si>
  <si>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</si>
  <si>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</si>
  <si>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</si>
  <si>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</si>
  <si>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</si>
  <si>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</t>
  </si>
  <si>
    <t>2282</t>
  </si>
  <si>
    <t>Окремі заходи по реалізації державних (регіональних) програм, не віднесені до заходів розвитку</t>
  </si>
  <si>
    <t>2720</t>
  </si>
  <si>
    <t>Стипендії</t>
  </si>
  <si>
    <t>2730</t>
  </si>
  <si>
    <t>Інші виплати населенню</t>
  </si>
  <si>
    <t>2800</t>
  </si>
  <si>
    <t>Інші поточні видатки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</si>
  <si>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</si>
  <si>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</si>
  <si>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</si>
  <si>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</si>
  <si>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3122</t>
  </si>
  <si>
    <t>Капітальне будівництво (придбання) інших об'єктів</t>
  </si>
  <si>
    <t>3132</t>
  </si>
  <si>
    <t>Капітальний ремонт інших об'єктів</t>
  </si>
  <si>
    <t>3142</t>
  </si>
  <si>
    <t>Реконструкція інших об'єктів</t>
  </si>
  <si>
    <t>3143</t>
  </si>
  <si>
    <t>Реставрація пам'яток культури, історії та архітектури</t>
  </si>
  <si>
    <t>3160</t>
  </si>
  <si>
    <t>Придбання землі і нематеріальних активів</t>
  </si>
  <si>
    <t>в т.ч. за бюджетними програмами</t>
  </si>
  <si>
    <t>КПКВ 0501010 "Організаційне забезпечення діяльності судів та установ судової системи"</t>
  </si>
  <si>
    <t>КПКВ 0501020 "Здійснення правосуддя місцевими господарськими судами"</t>
  </si>
  <si>
    <t>КПКВ 0501030 "Здійснення правосуддя апеляційними загальними судами"</t>
  </si>
  <si>
    <t>КПКВ 0501040 "Здійснення правосуддя місцевими загальними судами"</t>
  </si>
  <si>
    <t>КПКВ 0501080 "Здійснення правосуддя апеляційними господарськими судами"</t>
  </si>
  <si>
    <t>КПКВ 0501100 "Забезпечення діяльності Вищої кваліфікаційної комісії суддів України"</t>
  </si>
  <si>
    <t>КПКВ 0501110 "Організація практичної підготовки кандидатів на посаду судді, підготовка суддів та працівників апарату судів Національною школою суддів України"</t>
  </si>
  <si>
    <t>КПКВ 0501150 "Виконання рішень судів на користь суддів"</t>
  </si>
  <si>
    <t>КПКВ 0501160 "Здійснення правосуддя апеляційними адміністративними судами"</t>
  </si>
  <si>
    <t>КПКВ 0501170 "Здійснення правосуддя місцевими адміністративними судами"</t>
  </si>
  <si>
    <t>Додаток 3</t>
  </si>
  <si>
    <t>за 2014 рік</t>
  </si>
  <si>
    <t>план на 2014 рік з урахуванням внесених змін</t>
  </si>
  <si>
    <t>касове виконання за 2014 рік</t>
  </si>
  <si>
    <t>(тис.грн)</t>
  </si>
  <si>
    <t>ІНФОРМАЦІЯ про бюджет за бюджетними програмами з деталізацією за кодами економічної класифікації видатків бюджету або класифікації кредитування бюджету</t>
  </si>
  <si>
    <t>В. о. начальника планово-фінансового управління ДСА України</t>
  </si>
  <si>
    <t>І. Гомонова</t>
  </si>
  <si>
    <t>(скорочена форма)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</si>
</sst>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vertical="center" wrapText="1"/>
    </xf>
    <xf numFmtId="165" fontId="4" fillId="0" borderId="15" xfId="0" applyNumberFormat="1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165" fontId="2" fillId="0" borderId="19" xfId="0" applyNumberFormat="1" applyFont="1" applyBorder="1" applyAlignment="1">
      <alignment vertical="center" wrapText="1"/>
    </xf>
    <xf numFmtId="165" fontId="2" fillId="0" borderId="20" xfId="0" applyNumberFormat="1" applyFont="1" applyBorder="1" applyAlignment="1">
      <alignment vertical="center" wrapText="1"/>
    </xf>
    <xf numFmtId="165" fontId="2" fillId="0" borderId="21" xfId="0" applyNumberFormat="1" applyFont="1" applyBorder="1" applyAlignment="1">
      <alignment vertical="center" wrapText="1"/>
    </xf>
    <xf numFmtId="165" fontId="2" fillId="33" borderId="22" xfId="0" applyNumberFormat="1" applyFont="1" applyFill="1" applyBorder="1" applyAlignment="1">
      <alignment vertical="center" wrapText="1"/>
    </xf>
    <xf numFmtId="165" fontId="6" fillId="0" borderId="21" xfId="0" applyNumberFormat="1" applyFont="1" applyBorder="1" applyAlignment="1">
      <alignment vertical="center" wrapText="1"/>
    </xf>
    <xf numFmtId="165" fontId="6" fillId="0" borderId="22" xfId="0" applyNumberFormat="1" applyFont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165" fontId="2" fillId="0" borderId="25" xfId="0" applyNumberFormat="1" applyFont="1" applyBorder="1" applyAlignment="1">
      <alignment vertical="center" wrapText="1"/>
    </xf>
    <xf numFmtId="165" fontId="2" fillId="33" borderId="20" xfId="0" applyNumberFormat="1" applyFont="1" applyFill="1" applyBorder="1" applyAlignment="1">
      <alignment vertical="center" wrapText="1"/>
    </xf>
    <xf numFmtId="165" fontId="2" fillId="0" borderId="22" xfId="0" applyNumberFormat="1" applyFont="1" applyBorder="1" applyAlignment="1">
      <alignment vertical="center" wrapText="1"/>
    </xf>
    <xf numFmtId="165" fontId="6" fillId="0" borderId="26" xfId="0" applyNumberFormat="1" applyFont="1" applyBorder="1" applyAlignment="1">
      <alignment vertical="center" wrapText="1"/>
    </xf>
    <xf numFmtId="165" fontId="6" fillId="0" borderId="27" xfId="0" applyNumberFormat="1" applyFont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65" fontId="2" fillId="0" borderId="13" xfId="0" applyNumberFormat="1" applyFont="1" applyBorder="1" applyAlignment="1">
      <alignment vertical="center" wrapText="1"/>
    </xf>
    <xf numFmtId="165" fontId="2" fillId="0" borderId="29" xfId="0" applyNumberFormat="1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 wrapText="1"/>
    </xf>
    <xf numFmtId="165" fontId="2" fillId="0" borderId="12" xfId="0" applyNumberFormat="1" applyFont="1" applyBorder="1" applyAlignment="1">
      <alignment vertical="center" wrapText="1"/>
    </xf>
    <xf numFmtId="165" fontId="6" fillId="0" borderId="11" xfId="0" applyNumberFormat="1" applyFont="1" applyBorder="1" applyAlignment="1">
      <alignment vertical="center" wrapText="1"/>
    </xf>
    <xf numFmtId="165" fontId="6" fillId="0" borderId="12" xfId="0" applyNumberFormat="1" applyFont="1" applyBorder="1" applyAlignment="1">
      <alignment vertical="center" wrapText="1"/>
    </xf>
    <xf numFmtId="165" fontId="11" fillId="34" borderId="30" xfId="0" applyNumberFormat="1" applyFont="1" applyFill="1" applyBorder="1" applyAlignment="1">
      <alignment vertical="center" wrapText="1"/>
    </xf>
    <xf numFmtId="165" fontId="11" fillId="34" borderId="31" xfId="0" applyNumberFormat="1" applyFont="1" applyFill="1" applyBorder="1" applyAlignment="1">
      <alignment vertical="center" wrapText="1"/>
    </xf>
    <xf numFmtId="165" fontId="11" fillId="34" borderId="15" xfId="0" applyNumberFormat="1" applyFont="1" applyFill="1" applyBorder="1" applyAlignment="1">
      <alignment vertical="center" wrapText="1"/>
    </xf>
    <xf numFmtId="165" fontId="11" fillId="34" borderId="32" xfId="0" applyNumberFormat="1" applyFont="1" applyFill="1" applyBorder="1" applyAlignment="1">
      <alignment vertical="center" wrapText="1"/>
    </xf>
    <xf numFmtId="165" fontId="2" fillId="0" borderId="23" xfId="0" applyNumberFormat="1" applyFont="1" applyBorder="1" applyAlignment="1">
      <alignment vertical="center" wrapText="1"/>
    </xf>
    <xf numFmtId="165" fontId="2" fillId="0" borderId="24" xfId="0" applyNumberFormat="1" applyFont="1" applyBorder="1" applyAlignment="1">
      <alignment vertical="center" wrapText="1"/>
    </xf>
    <xf numFmtId="165" fontId="2" fillId="0" borderId="33" xfId="0" applyNumberFormat="1" applyFont="1" applyBorder="1" applyAlignment="1">
      <alignment vertical="center" wrapText="1"/>
    </xf>
    <xf numFmtId="165" fontId="2" fillId="0" borderId="23" xfId="0" applyNumberFormat="1" applyFont="1" applyFill="1" applyBorder="1" applyAlignment="1">
      <alignment vertical="center" wrapText="1"/>
    </xf>
    <xf numFmtId="165" fontId="2" fillId="0" borderId="24" xfId="0" applyNumberFormat="1" applyFont="1" applyFill="1" applyBorder="1" applyAlignment="1">
      <alignment vertical="center" wrapText="1"/>
    </xf>
    <xf numFmtId="165" fontId="2" fillId="0" borderId="25" xfId="0" applyNumberFormat="1" applyFont="1" applyFill="1" applyBorder="1" applyAlignment="1">
      <alignment vertical="center" wrapText="1"/>
    </xf>
    <xf numFmtId="165" fontId="2" fillId="0" borderId="33" xfId="0" applyNumberFormat="1" applyFont="1" applyFill="1" applyBorder="1" applyAlignment="1">
      <alignment vertical="center" wrapText="1"/>
    </xf>
    <xf numFmtId="165" fontId="6" fillId="0" borderId="21" xfId="0" applyNumberFormat="1" applyFont="1" applyFill="1" applyBorder="1" applyAlignment="1">
      <alignment vertical="center" wrapText="1"/>
    </xf>
    <xf numFmtId="165" fontId="6" fillId="0" borderId="22" xfId="0" applyNumberFormat="1" applyFont="1" applyFill="1" applyBorder="1" applyAlignment="1">
      <alignment vertical="center" wrapText="1"/>
    </xf>
    <xf numFmtId="165" fontId="2" fillId="0" borderId="34" xfId="0" applyNumberFormat="1" applyFont="1" applyFill="1" applyBorder="1" applyAlignment="1">
      <alignment vertical="center" wrapText="1"/>
    </xf>
    <xf numFmtId="165" fontId="2" fillId="0" borderId="35" xfId="0" applyNumberFormat="1" applyFont="1" applyFill="1" applyBorder="1" applyAlignment="1">
      <alignment vertical="center" wrapText="1"/>
    </xf>
    <xf numFmtId="165" fontId="2" fillId="0" borderId="36" xfId="0" applyNumberFormat="1" applyFont="1" applyFill="1" applyBorder="1" applyAlignment="1">
      <alignment vertical="center" wrapText="1"/>
    </xf>
    <xf numFmtId="165" fontId="2" fillId="0" borderId="37" xfId="0" applyNumberFormat="1" applyFont="1" applyFill="1" applyBorder="1" applyAlignment="1">
      <alignment vertical="center" wrapText="1"/>
    </xf>
    <xf numFmtId="165" fontId="6" fillId="0" borderId="26" xfId="0" applyNumberFormat="1" applyFont="1" applyFill="1" applyBorder="1" applyAlignment="1">
      <alignment vertical="center" wrapText="1"/>
    </xf>
    <xf numFmtId="165" fontId="6" fillId="0" borderId="27" xfId="0" applyNumberFormat="1" applyFont="1" applyFill="1" applyBorder="1" applyAlignment="1">
      <alignment vertical="center" wrapText="1"/>
    </xf>
    <xf numFmtId="164" fontId="2" fillId="0" borderId="18" xfId="0" applyNumberFormat="1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 wrapText="1"/>
    </xf>
    <xf numFmtId="165" fontId="6" fillId="0" borderId="19" xfId="0" applyNumberFormat="1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34" xfId="0" applyNumberFormat="1" applyFont="1" applyBorder="1" applyAlignment="1">
      <alignment vertical="center" wrapText="1"/>
    </xf>
    <xf numFmtId="164" fontId="2" fillId="0" borderId="35" xfId="0" applyNumberFormat="1" applyFont="1" applyBorder="1" applyAlignment="1">
      <alignment vertical="center" wrapText="1"/>
    </xf>
    <xf numFmtId="164" fontId="11" fillId="34" borderId="30" xfId="0" applyNumberFormat="1" applyFont="1" applyFill="1" applyBorder="1" applyAlignment="1">
      <alignment vertical="center" wrapText="1"/>
    </xf>
    <xf numFmtId="164" fontId="11" fillId="34" borderId="31" xfId="0" applyNumberFormat="1" applyFont="1" applyFill="1" applyBorder="1" applyAlignment="1">
      <alignment vertical="center" wrapText="1"/>
    </xf>
    <xf numFmtId="164" fontId="11" fillId="34" borderId="15" xfId="0" applyNumberFormat="1" applyFont="1" applyFill="1" applyBorder="1" applyAlignment="1">
      <alignment vertical="center" wrapText="1"/>
    </xf>
    <xf numFmtId="164" fontId="11" fillId="34" borderId="32" xfId="0" applyNumberFormat="1" applyFont="1" applyFill="1" applyBorder="1" applyAlignment="1">
      <alignment vertical="center" wrapText="1"/>
    </xf>
    <xf numFmtId="164" fontId="2" fillId="0" borderId="21" xfId="0" applyNumberFormat="1" applyFont="1" applyBorder="1" applyAlignment="1">
      <alignment vertical="center" wrapText="1"/>
    </xf>
    <xf numFmtId="164" fontId="6" fillId="0" borderId="19" xfId="0" applyNumberFormat="1" applyFont="1" applyBorder="1" applyAlignment="1">
      <alignment vertical="center" wrapText="1"/>
    </xf>
    <xf numFmtId="164" fontId="6" fillId="0" borderId="22" xfId="0" applyNumberFormat="1" applyFont="1" applyBorder="1" applyAlignment="1">
      <alignment vertical="center" wrapText="1"/>
    </xf>
    <xf numFmtId="164" fontId="6" fillId="0" borderId="38" xfId="0" applyNumberFormat="1" applyFont="1" applyBorder="1" applyAlignment="1">
      <alignment vertical="center" wrapText="1"/>
    </xf>
    <xf numFmtId="164" fontId="6" fillId="0" borderId="27" xfId="0" applyNumberFormat="1" applyFont="1" applyBorder="1" applyAlignment="1">
      <alignment vertical="center" wrapText="1"/>
    </xf>
    <xf numFmtId="164" fontId="2" fillId="0" borderId="34" xfId="0" applyNumberFormat="1" applyFont="1" applyFill="1" applyBorder="1" applyAlignment="1">
      <alignment vertical="center" wrapText="1"/>
    </xf>
    <xf numFmtId="164" fontId="2" fillId="0" borderId="35" xfId="0" applyNumberFormat="1" applyFont="1" applyFill="1" applyBorder="1" applyAlignment="1">
      <alignment vertical="center" wrapText="1"/>
    </xf>
    <xf numFmtId="164" fontId="6" fillId="0" borderId="38" xfId="0" applyNumberFormat="1" applyFont="1" applyFill="1" applyBorder="1" applyAlignment="1">
      <alignment vertical="center" wrapText="1"/>
    </xf>
    <xf numFmtId="164" fontId="6" fillId="0" borderId="27" xfId="0" applyNumberFormat="1" applyFont="1" applyFill="1" applyBorder="1" applyAlignment="1">
      <alignment vertical="center" wrapText="1"/>
    </xf>
    <xf numFmtId="164" fontId="2" fillId="0" borderId="39" xfId="0" applyNumberFormat="1" applyFont="1" applyBorder="1" applyAlignment="1">
      <alignment vertical="center" wrapText="1"/>
    </xf>
    <xf numFmtId="164" fontId="6" fillId="0" borderId="39" xfId="0" applyNumberFormat="1" applyFont="1" applyBorder="1" applyAlignment="1">
      <alignment vertical="center" wrapText="1"/>
    </xf>
    <xf numFmtId="164" fontId="2" fillId="0" borderId="40" xfId="0" applyNumberFormat="1" applyFont="1" applyBorder="1" applyAlignment="1">
      <alignment vertical="center" wrapText="1"/>
    </xf>
    <xf numFmtId="166" fontId="2" fillId="0" borderId="24" xfId="0" applyNumberFormat="1" applyFont="1" applyBorder="1" applyAlignment="1">
      <alignment vertical="center" wrapText="1"/>
    </xf>
    <xf numFmtId="164" fontId="6" fillId="0" borderId="40" xfId="0" applyNumberFormat="1" applyFont="1" applyBorder="1" applyAlignment="1">
      <alignment vertical="center" wrapText="1"/>
    </xf>
    <xf numFmtId="164" fontId="6" fillId="0" borderId="24" xfId="0" applyNumberFormat="1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 wrapText="1"/>
    </xf>
    <xf numFmtId="166" fontId="2" fillId="0" borderId="35" xfId="0" applyNumberFormat="1" applyFont="1" applyBorder="1" applyAlignment="1">
      <alignment vertical="center" wrapText="1"/>
    </xf>
    <xf numFmtId="164" fontId="2" fillId="33" borderId="24" xfId="0" applyNumberFormat="1" applyFont="1" applyFill="1" applyBorder="1" applyAlignment="1">
      <alignment vertical="center" wrapText="1"/>
    </xf>
    <xf numFmtId="166" fontId="2" fillId="0" borderId="23" xfId="0" applyNumberFormat="1" applyFont="1" applyBorder="1" applyAlignment="1">
      <alignment vertical="center" wrapText="1"/>
    </xf>
    <xf numFmtId="166" fontId="6" fillId="0" borderId="19" xfId="0" applyNumberFormat="1" applyFont="1" applyBorder="1" applyAlignment="1">
      <alignment vertical="center" wrapText="1"/>
    </xf>
    <xf numFmtId="166" fontId="6" fillId="0" borderId="22" xfId="0" applyNumberFormat="1" applyFont="1" applyBorder="1" applyAlignment="1">
      <alignment vertical="center" wrapText="1"/>
    </xf>
    <xf numFmtId="166" fontId="2" fillId="0" borderId="34" xfId="0" applyNumberFormat="1" applyFont="1" applyBorder="1" applyAlignment="1">
      <alignment vertical="center" wrapText="1"/>
    </xf>
    <xf numFmtId="166" fontId="6" fillId="0" borderId="38" xfId="0" applyNumberFormat="1" applyFont="1" applyBorder="1" applyAlignment="1">
      <alignment vertical="center" wrapText="1"/>
    </xf>
    <xf numFmtId="166" fontId="6" fillId="0" borderId="27" xfId="0" applyNumberFormat="1" applyFont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6" fillId="0" borderId="19" xfId="0" applyNumberFormat="1" applyFont="1" applyFill="1" applyBorder="1" applyAlignment="1">
      <alignment vertical="center" wrapText="1"/>
    </xf>
    <xf numFmtId="164" fontId="6" fillId="0" borderId="22" xfId="0" applyNumberFormat="1" applyFont="1" applyFill="1" applyBorder="1" applyAlignment="1">
      <alignment vertical="center" wrapText="1"/>
    </xf>
    <xf numFmtId="164" fontId="2" fillId="0" borderId="26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33" borderId="22" xfId="0" applyNumberFormat="1" applyFont="1" applyFill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6" fillId="0" borderId="13" xfId="0" applyNumberFormat="1" applyFont="1" applyBorder="1" applyAlignment="1">
      <alignment vertical="center" wrapText="1"/>
    </xf>
    <xf numFmtId="164" fontId="6" fillId="0" borderId="12" xfId="0" applyNumberFormat="1" applyFont="1" applyBorder="1" applyAlignment="1">
      <alignment vertical="center" wrapText="1"/>
    </xf>
    <xf numFmtId="164" fontId="2" fillId="0" borderId="24" xfId="0" applyNumberFormat="1" applyFont="1" applyFill="1" applyBorder="1" applyAlignment="1">
      <alignment vertical="center" wrapText="1"/>
    </xf>
    <xf numFmtId="164" fontId="2" fillId="0" borderId="23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right" vertical="center" wrapText="1"/>
    </xf>
    <xf numFmtId="164" fontId="2" fillId="0" borderId="2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11" fillId="34" borderId="14" xfId="0" applyFont="1" applyFill="1" applyBorder="1" applyAlignment="1">
      <alignment horizontal="left" vertical="center" wrapText="1"/>
    </xf>
    <xf numFmtId="0" fontId="11" fillId="34" borderId="4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5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B1:J259"/>
  <sheetViews>
    <sheetView tabSelected="1" zoomScale="90" zoomScaleNormal="90" zoomScalePageLayoutView="0" workbookViewId="0" topLeftCell="A1">
      <selection activeCell="B5" sqref="B5:J5"/>
    </sheetView>
  </sheetViews>
  <sheetFormatPr defaultColWidth="9.00390625" defaultRowHeight="12.75" outlineLevelRow="1"/>
  <cols>
    <col min="1" max="1" width="1.00390625" style="2" customWidth="1"/>
    <col min="2" max="2" width="21.875" style="2" customWidth="1"/>
    <col min="3" max="3" width="15.00390625" style="2" customWidth="1"/>
    <col min="4" max="4" width="48.625" style="2" customWidth="1"/>
    <col min="5" max="8" width="14.00390625" style="2" customWidth="1"/>
    <col min="9" max="10" width="14.00390625" style="5" customWidth="1"/>
    <col min="11" max="11" width="2.25390625" style="2" customWidth="1"/>
    <col min="12" max="16384" width="9.125" style="2" customWidth="1"/>
  </cols>
  <sheetData>
    <row r="1" spans="2:10" ht="18.75">
      <c r="B1" s="1"/>
      <c r="C1" s="1"/>
      <c r="D1" s="1"/>
      <c r="E1" s="1"/>
      <c r="F1" s="1"/>
      <c r="G1" s="1"/>
      <c r="H1" s="1"/>
      <c r="I1" s="128" t="s">
        <v>62</v>
      </c>
      <c r="J1" s="128"/>
    </row>
    <row r="2" spans="2:10" ht="43.5" customHeight="1">
      <c r="B2" s="129" t="s">
        <v>67</v>
      </c>
      <c r="C2" s="129"/>
      <c r="D2" s="129"/>
      <c r="E2" s="129"/>
      <c r="F2" s="129"/>
      <c r="G2" s="129"/>
      <c r="H2" s="129"/>
      <c r="I2" s="129"/>
      <c r="J2" s="129"/>
    </row>
    <row r="3" spans="2:10" ht="18.75">
      <c r="B3" s="130" t="s">
        <v>4</v>
      </c>
      <c r="C3" s="130"/>
      <c r="D3" s="130"/>
      <c r="E3" s="130"/>
      <c r="F3" s="130"/>
      <c r="G3" s="130"/>
      <c r="H3" s="130"/>
      <c r="I3" s="130"/>
      <c r="J3" s="130"/>
    </row>
    <row r="4" spans="2:10" ht="15" customHeight="1">
      <c r="B4" s="131" t="s">
        <v>3</v>
      </c>
      <c r="C4" s="131"/>
      <c r="D4" s="131"/>
      <c r="E4" s="131"/>
      <c r="F4" s="131"/>
      <c r="G4" s="131"/>
      <c r="H4" s="131"/>
      <c r="I4" s="131"/>
      <c r="J4" s="131"/>
    </row>
    <row r="5" spans="2:10" ht="15" customHeight="1">
      <c r="B5" s="140" t="s">
        <v>70</v>
      </c>
      <c r="C5" s="140"/>
      <c r="D5" s="140"/>
      <c r="E5" s="140"/>
      <c r="F5" s="140"/>
      <c r="G5" s="140"/>
      <c r="H5" s="140"/>
      <c r="I5" s="140"/>
      <c r="J5" s="140"/>
    </row>
    <row r="6" spans="2:10" ht="18.75">
      <c r="B6" s="130" t="s">
        <v>63</v>
      </c>
      <c r="C6" s="130"/>
      <c r="D6" s="130"/>
      <c r="E6" s="130"/>
      <c r="F6" s="130"/>
      <c r="G6" s="130"/>
      <c r="H6" s="130"/>
      <c r="I6" s="130"/>
      <c r="J6" s="130"/>
    </row>
    <row r="7" spans="5:10" ht="14.25" customHeight="1" thickBot="1">
      <c r="E7" s="117"/>
      <c r="F7" s="117"/>
      <c r="J7" s="6" t="s">
        <v>66</v>
      </c>
    </row>
    <row r="8" spans="2:10" ht="27.75" customHeight="1">
      <c r="B8" s="132" t="s">
        <v>5</v>
      </c>
      <c r="C8" s="134" t="s">
        <v>6</v>
      </c>
      <c r="D8" s="136" t="s">
        <v>7</v>
      </c>
      <c r="E8" s="138" t="s">
        <v>0</v>
      </c>
      <c r="F8" s="139"/>
      <c r="G8" s="138" t="s">
        <v>1</v>
      </c>
      <c r="H8" s="139"/>
      <c r="I8" s="118" t="s">
        <v>2</v>
      </c>
      <c r="J8" s="119"/>
    </row>
    <row r="9" spans="2:10" ht="66" customHeight="1" thickBot="1">
      <c r="B9" s="133"/>
      <c r="C9" s="135"/>
      <c r="D9" s="137"/>
      <c r="E9" s="7" t="s">
        <v>64</v>
      </c>
      <c r="F9" s="8" t="s">
        <v>65</v>
      </c>
      <c r="G9" s="7" t="s">
        <v>64</v>
      </c>
      <c r="H9" s="8" t="s">
        <v>65</v>
      </c>
      <c r="I9" s="9" t="s">
        <v>64</v>
      </c>
      <c r="J9" s="10" t="s">
        <v>65</v>
      </c>
    </row>
    <row r="10" spans="2:10" s="109" customFormat="1" ht="12.75" thickBot="1">
      <c r="B10" s="111">
        <v>1</v>
      </c>
      <c r="C10" s="112">
        <v>2</v>
      </c>
      <c r="D10" s="113">
        <v>3</v>
      </c>
      <c r="E10" s="111">
        <v>4</v>
      </c>
      <c r="F10" s="114">
        <v>5</v>
      </c>
      <c r="G10" s="111">
        <v>6</v>
      </c>
      <c r="H10" s="114">
        <v>7</v>
      </c>
      <c r="I10" s="115">
        <v>8</v>
      </c>
      <c r="J10" s="116">
        <v>9</v>
      </c>
    </row>
    <row r="11" spans="2:10" ht="35.25" customHeight="1" thickBot="1">
      <c r="B11" s="120" t="s">
        <v>8</v>
      </c>
      <c r="C11" s="121"/>
      <c r="D11" s="121"/>
      <c r="E11" s="11">
        <f aca="true" t="shared" si="0" ref="E11:J11">SUM(E12:E32)</f>
        <v>3434264.9</v>
      </c>
      <c r="F11" s="12">
        <f t="shared" si="0"/>
        <v>3380680.4</v>
      </c>
      <c r="G11" s="11">
        <f>SUM(G12:G32)</f>
        <v>1292746.2999999998</v>
      </c>
      <c r="H11" s="12">
        <f t="shared" si="0"/>
        <v>1019160.2</v>
      </c>
      <c r="I11" s="11">
        <f t="shared" si="0"/>
        <v>4727011.199999999</v>
      </c>
      <c r="J11" s="12">
        <f t="shared" si="0"/>
        <v>4399840.600000001</v>
      </c>
    </row>
    <row r="12" spans="2:10" ht="13.5" customHeight="1">
      <c r="B12" s="13" t="s">
        <v>9</v>
      </c>
      <c r="C12" s="14"/>
      <c r="D12" s="15" t="s">
        <v>10</v>
      </c>
      <c r="E12" s="16">
        <f aca="true" t="shared" si="1" ref="E12:H27">E35+E57+E79+E101+E123+E145+E167+E189+E211+E233</f>
        <v>2500448</v>
      </c>
      <c r="F12" s="17">
        <f t="shared" si="1"/>
        <v>2471088.6999999997</v>
      </c>
      <c r="G12" s="18">
        <f t="shared" si="1"/>
        <v>438337.3</v>
      </c>
      <c r="H12" s="19">
        <f t="shared" si="1"/>
        <v>427308.19999999995</v>
      </c>
      <c r="I12" s="20">
        <f aca="true" t="shared" si="2" ref="I12:J32">E12+G12</f>
        <v>2938785.3</v>
      </c>
      <c r="J12" s="21">
        <f t="shared" si="2"/>
        <v>2898396.8999999994</v>
      </c>
    </row>
    <row r="13" spans="2:10" ht="13.5" customHeight="1">
      <c r="B13" s="22" t="s">
        <v>11</v>
      </c>
      <c r="C13" s="4"/>
      <c r="D13" s="23" t="s">
        <v>12</v>
      </c>
      <c r="E13" s="24">
        <f t="shared" si="1"/>
        <v>885402.8</v>
      </c>
      <c r="F13" s="25">
        <f t="shared" si="1"/>
        <v>873342.6</v>
      </c>
      <c r="G13" s="18">
        <f t="shared" si="1"/>
        <v>145375.4</v>
      </c>
      <c r="H13" s="26">
        <f t="shared" si="1"/>
        <v>134178.7</v>
      </c>
      <c r="I13" s="20">
        <f t="shared" si="2"/>
        <v>1030778.2000000001</v>
      </c>
      <c r="J13" s="21">
        <f t="shared" si="2"/>
        <v>1007521.3</v>
      </c>
    </row>
    <row r="14" spans="2:10" ht="13.5" customHeight="1">
      <c r="B14" s="22" t="s">
        <v>13</v>
      </c>
      <c r="C14" s="4"/>
      <c r="D14" s="23" t="s">
        <v>14</v>
      </c>
      <c r="E14" s="24">
        <f t="shared" si="1"/>
        <v>11973</v>
      </c>
      <c r="F14" s="17">
        <f t="shared" si="1"/>
        <v>8592.599999999999</v>
      </c>
      <c r="G14" s="18">
        <f t="shared" si="1"/>
        <v>227038.20000000004</v>
      </c>
      <c r="H14" s="26">
        <f t="shared" si="1"/>
        <v>155147.6</v>
      </c>
      <c r="I14" s="20">
        <f>E14+G14</f>
        <v>239011.20000000004</v>
      </c>
      <c r="J14" s="21">
        <f t="shared" si="2"/>
        <v>163740.2</v>
      </c>
    </row>
    <row r="15" spans="2:10" ht="13.5" customHeight="1">
      <c r="B15" s="22" t="s">
        <v>15</v>
      </c>
      <c r="C15" s="4"/>
      <c r="D15" s="23" t="s">
        <v>16</v>
      </c>
      <c r="E15" s="24">
        <f t="shared" si="1"/>
        <v>7864</v>
      </c>
      <c r="F15" s="17">
        <f t="shared" si="1"/>
        <v>5394.300000000001</v>
      </c>
      <c r="G15" s="18">
        <f t="shared" si="1"/>
        <v>234754.1</v>
      </c>
      <c r="H15" s="26">
        <f t="shared" si="1"/>
        <v>156028.6</v>
      </c>
      <c r="I15" s="20">
        <f t="shared" si="2"/>
        <v>242618.1</v>
      </c>
      <c r="J15" s="21">
        <f t="shared" si="2"/>
        <v>161422.9</v>
      </c>
    </row>
    <row r="16" spans="2:10" ht="13.5" customHeight="1">
      <c r="B16" s="22" t="s">
        <v>17</v>
      </c>
      <c r="C16" s="4"/>
      <c r="D16" s="23" t="s">
        <v>18</v>
      </c>
      <c r="E16" s="24">
        <f t="shared" si="1"/>
        <v>1228.6</v>
      </c>
      <c r="F16" s="17">
        <f t="shared" si="1"/>
        <v>888.4</v>
      </c>
      <c r="G16" s="18">
        <f t="shared" si="1"/>
        <v>9319.8</v>
      </c>
      <c r="H16" s="26">
        <f t="shared" si="1"/>
        <v>6120.3</v>
      </c>
      <c r="I16" s="20">
        <f t="shared" si="2"/>
        <v>10548.4</v>
      </c>
      <c r="J16" s="21">
        <f t="shared" si="2"/>
        <v>7008.7</v>
      </c>
    </row>
    <row r="17" spans="2:10" ht="13.5" customHeight="1">
      <c r="B17" s="22" t="s">
        <v>19</v>
      </c>
      <c r="C17" s="4"/>
      <c r="D17" s="23" t="s">
        <v>20</v>
      </c>
      <c r="E17" s="24">
        <f t="shared" si="1"/>
        <v>7033.400000000001</v>
      </c>
      <c r="F17" s="17">
        <f t="shared" si="1"/>
        <v>4086.7999999999997</v>
      </c>
      <c r="G17" s="18">
        <f t="shared" si="1"/>
        <v>62127.8</v>
      </c>
      <c r="H17" s="26">
        <f t="shared" si="1"/>
        <v>44149.5</v>
      </c>
      <c r="I17" s="20">
        <f t="shared" si="2"/>
        <v>69161.2</v>
      </c>
      <c r="J17" s="21">
        <f t="shared" si="2"/>
        <v>48236.3</v>
      </c>
    </row>
    <row r="18" spans="2:10" ht="13.5" customHeight="1">
      <c r="B18" s="22" t="s">
        <v>21</v>
      </c>
      <c r="C18" s="4"/>
      <c r="D18" s="23" t="s">
        <v>22</v>
      </c>
      <c r="E18" s="24">
        <f t="shared" si="1"/>
        <v>516.4</v>
      </c>
      <c r="F18" s="17">
        <f t="shared" si="1"/>
        <v>403.5</v>
      </c>
      <c r="G18" s="18">
        <f t="shared" si="1"/>
        <v>3568.7999999999997</v>
      </c>
      <c r="H18" s="26">
        <f t="shared" si="1"/>
        <v>2556.6</v>
      </c>
      <c r="I18" s="20">
        <f t="shared" si="2"/>
        <v>4085.2</v>
      </c>
      <c r="J18" s="21">
        <f t="shared" si="2"/>
        <v>2960.1</v>
      </c>
    </row>
    <row r="19" spans="2:10" ht="13.5" customHeight="1">
      <c r="B19" s="22" t="s">
        <v>23</v>
      </c>
      <c r="C19" s="4"/>
      <c r="D19" s="23" t="s">
        <v>24</v>
      </c>
      <c r="E19" s="24">
        <f t="shared" si="1"/>
        <v>6811.8</v>
      </c>
      <c r="F19" s="17">
        <f t="shared" si="1"/>
        <v>5434</v>
      </c>
      <c r="G19" s="18">
        <f t="shared" si="1"/>
        <v>44997.8</v>
      </c>
      <c r="H19" s="26">
        <f t="shared" si="1"/>
        <v>36798.8</v>
      </c>
      <c r="I19" s="20">
        <f t="shared" si="2"/>
        <v>51809.600000000006</v>
      </c>
      <c r="J19" s="21">
        <f t="shared" si="2"/>
        <v>42232.8</v>
      </c>
    </row>
    <row r="20" spans="2:10" ht="13.5" customHeight="1">
      <c r="B20" s="22" t="s">
        <v>25</v>
      </c>
      <c r="C20" s="4"/>
      <c r="D20" s="23" t="s">
        <v>26</v>
      </c>
      <c r="E20" s="24">
        <f t="shared" si="1"/>
        <v>1954.1999999999998</v>
      </c>
      <c r="F20" s="17">
        <f t="shared" si="1"/>
        <v>1638.5</v>
      </c>
      <c r="G20" s="18">
        <f t="shared" si="1"/>
        <v>29384</v>
      </c>
      <c r="H20" s="19">
        <f t="shared" si="1"/>
        <v>22194.7</v>
      </c>
      <c r="I20" s="20">
        <f t="shared" si="2"/>
        <v>31338.2</v>
      </c>
      <c r="J20" s="21">
        <f t="shared" si="2"/>
        <v>23833.2</v>
      </c>
    </row>
    <row r="21" spans="2:10" ht="13.5" customHeight="1">
      <c r="B21" s="22" t="s">
        <v>27</v>
      </c>
      <c r="C21" s="4"/>
      <c r="D21" s="23" t="s">
        <v>28</v>
      </c>
      <c r="E21" s="24">
        <f t="shared" si="1"/>
        <v>17.2</v>
      </c>
      <c r="F21" s="17">
        <f t="shared" si="1"/>
        <v>17.2</v>
      </c>
      <c r="G21" s="18">
        <f t="shared" si="1"/>
        <v>2000.9</v>
      </c>
      <c r="H21" s="26">
        <f t="shared" si="1"/>
        <v>1408.7</v>
      </c>
      <c r="I21" s="20">
        <f t="shared" si="2"/>
        <v>2018.1000000000001</v>
      </c>
      <c r="J21" s="21">
        <f t="shared" si="2"/>
        <v>1425.9</v>
      </c>
    </row>
    <row r="22" spans="2:10" ht="25.5">
      <c r="B22" s="22" t="s">
        <v>29</v>
      </c>
      <c r="C22" s="4"/>
      <c r="D22" s="23" t="s">
        <v>30</v>
      </c>
      <c r="E22" s="24">
        <f t="shared" si="1"/>
        <v>48.5</v>
      </c>
      <c r="F22" s="17">
        <f t="shared" si="1"/>
        <v>34.4</v>
      </c>
      <c r="G22" s="18">
        <f t="shared" si="1"/>
        <v>356.6</v>
      </c>
      <c r="H22" s="26">
        <f t="shared" si="1"/>
        <v>207.8</v>
      </c>
      <c r="I22" s="20">
        <f t="shared" si="2"/>
        <v>405.1</v>
      </c>
      <c r="J22" s="21">
        <f t="shared" si="2"/>
        <v>242.20000000000002</v>
      </c>
    </row>
    <row r="23" spans="2:10" ht="13.5" customHeight="1">
      <c r="B23" s="22" t="s">
        <v>31</v>
      </c>
      <c r="C23" s="4"/>
      <c r="D23" s="23" t="s">
        <v>32</v>
      </c>
      <c r="E23" s="24">
        <f t="shared" si="1"/>
        <v>0</v>
      </c>
      <c r="F23" s="17">
        <f t="shared" si="1"/>
        <v>0</v>
      </c>
      <c r="G23" s="18">
        <f t="shared" si="1"/>
        <v>0</v>
      </c>
      <c r="H23" s="26">
        <f t="shared" si="1"/>
        <v>0</v>
      </c>
      <c r="I23" s="20">
        <f t="shared" si="2"/>
        <v>0</v>
      </c>
      <c r="J23" s="21">
        <f t="shared" si="2"/>
        <v>0</v>
      </c>
    </row>
    <row r="24" spans="2:10" ht="13.5" customHeight="1">
      <c r="B24" s="22" t="s">
        <v>33</v>
      </c>
      <c r="C24" s="4"/>
      <c r="D24" s="23" t="s">
        <v>34</v>
      </c>
      <c r="E24" s="24">
        <f t="shared" si="1"/>
        <v>9091.1</v>
      </c>
      <c r="F24" s="17">
        <f t="shared" si="1"/>
        <v>9091.1</v>
      </c>
      <c r="G24" s="18">
        <f t="shared" si="1"/>
        <v>348.9</v>
      </c>
      <c r="H24" s="26">
        <f t="shared" si="1"/>
        <v>348.8</v>
      </c>
      <c r="I24" s="20">
        <f t="shared" si="2"/>
        <v>9440</v>
      </c>
      <c r="J24" s="21">
        <f t="shared" si="2"/>
        <v>9439.9</v>
      </c>
    </row>
    <row r="25" spans="2:10" ht="13.5" customHeight="1">
      <c r="B25" s="22" t="s">
        <v>35</v>
      </c>
      <c r="C25" s="4"/>
      <c r="D25" s="23" t="s">
        <v>36</v>
      </c>
      <c r="E25" s="24">
        <f t="shared" si="1"/>
        <v>70.89999999999999</v>
      </c>
      <c r="F25" s="17">
        <f t="shared" si="1"/>
        <v>61.1</v>
      </c>
      <c r="G25" s="18">
        <f t="shared" si="1"/>
        <v>1034.2</v>
      </c>
      <c r="H25" s="26">
        <f t="shared" si="1"/>
        <v>813.9</v>
      </c>
      <c r="I25" s="20">
        <f t="shared" si="2"/>
        <v>1105.1000000000001</v>
      </c>
      <c r="J25" s="21">
        <f t="shared" si="2"/>
        <v>875</v>
      </c>
    </row>
    <row r="26" spans="2:10" ht="25.5">
      <c r="B26" s="22" t="s">
        <v>37</v>
      </c>
      <c r="C26" s="4"/>
      <c r="D26" s="23" t="s">
        <v>38</v>
      </c>
      <c r="E26" s="24">
        <f t="shared" si="1"/>
        <v>124.4</v>
      </c>
      <c r="F26" s="17">
        <f t="shared" si="1"/>
        <v>121.2</v>
      </c>
      <c r="G26" s="18">
        <f t="shared" si="1"/>
        <v>29285.9</v>
      </c>
      <c r="H26" s="26">
        <f t="shared" si="1"/>
        <v>4893.599999999999</v>
      </c>
      <c r="I26" s="20">
        <f t="shared" si="2"/>
        <v>29410.300000000003</v>
      </c>
      <c r="J26" s="21">
        <f t="shared" si="2"/>
        <v>5014.799999999999</v>
      </c>
    </row>
    <row r="27" spans="2:10" ht="13.5" customHeight="1">
      <c r="B27" s="22" t="s">
        <v>39</v>
      </c>
      <c r="C27" s="4"/>
      <c r="D27" s="23" t="s">
        <v>40</v>
      </c>
      <c r="E27" s="24">
        <f t="shared" si="1"/>
        <v>0</v>
      </c>
      <c r="F27" s="17">
        <f t="shared" si="1"/>
        <v>0</v>
      </c>
      <c r="G27" s="18">
        <f t="shared" si="1"/>
        <v>0</v>
      </c>
      <c r="H27" s="26">
        <f t="shared" si="1"/>
        <v>0</v>
      </c>
      <c r="I27" s="20">
        <f t="shared" si="2"/>
        <v>0</v>
      </c>
      <c r="J27" s="21">
        <f t="shared" si="2"/>
        <v>0</v>
      </c>
    </row>
    <row r="28" spans="2:10" ht="13.5" customHeight="1">
      <c r="B28" s="22" t="s">
        <v>41</v>
      </c>
      <c r="C28" s="4"/>
      <c r="D28" s="23" t="s">
        <v>42</v>
      </c>
      <c r="E28" s="24">
        <f aca="true" t="shared" si="3" ref="E28:H32">E51+E73+E95+E117+E139+E161+E183+E205+E227+E249</f>
        <v>0</v>
      </c>
      <c r="F28" s="17">
        <f t="shared" si="3"/>
        <v>0</v>
      </c>
      <c r="G28" s="18">
        <f t="shared" si="3"/>
        <v>5678.200000000001</v>
      </c>
      <c r="H28" s="26">
        <f t="shared" si="3"/>
        <v>3359.9</v>
      </c>
      <c r="I28" s="20">
        <f t="shared" si="2"/>
        <v>5678.200000000001</v>
      </c>
      <c r="J28" s="21">
        <f t="shared" si="2"/>
        <v>3359.9</v>
      </c>
    </row>
    <row r="29" spans="2:10" ht="13.5" customHeight="1">
      <c r="B29" s="22" t="s">
        <v>43</v>
      </c>
      <c r="C29" s="4"/>
      <c r="D29" s="23" t="s">
        <v>44</v>
      </c>
      <c r="E29" s="24">
        <f t="shared" si="3"/>
        <v>1680.6</v>
      </c>
      <c r="F29" s="17">
        <f t="shared" si="3"/>
        <v>486</v>
      </c>
      <c r="G29" s="18">
        <f t="shared" si="3"/>
        <v>38661.399999999994</v>
      </c>
      <c r="H29" s="26">
        <f t="shared" si="3"/>
        <v>13057.599999999999</v>
      </c>
      <c r="I29" s="20">
        <f t="shared" si="2"/>
        <v>40341.99999999999</v>
      </c>
      <c r="J29" s="21">
        <f t="shared" si="2"/>
        <v>13543.599999999999</v>
      </c>
    </row>
    <row r="30" spans="2:10" ht="13.5" customHeight="1">
      <c r="B30" s="22" t="s">
        <v>45</v>
      </c>
      <c r="C30" s="4"/>
      <c r="D30" s="23" t="s">
        <v>46</v>
      </c>
      <c r="E30" s="24">
        <f t="shared" si="3"/>
        <v>0</v>
      </c>
      <c r="F30" s="17">
        <f t="shared" si="3"/>
        <v>0</v>
      </c>
      <c r="G30" s="18">
        <f t="shared" si="3"/>
        <v>20477</v>
      </c>
      <c r="H30" s="26">
        <f t="shared" si="3"/>
        <v>10586.9</v>
      </c>
      <c r="I30" s="20">
        <f t="shared" si="2"/>
        <v>20477</v>
      </c>
      <c r="J30" s="21">
        <f t="shared" si="2"/>
        <v>10586.9</v>
      </c>
    </row>
    <row r="31" spans="2:10" ht="13.5" customHeight="1">
      <c r="B31" s="22" t="s">
        <v>47</v>
      </c>
      <c r="C31" s="4"/>
      <c r="D31" s="23" t="s">
        <v>48</v>
      </c>
      <c r="E31" s="24">
        <f t="shared" si="3"/>
        <v>0</v>
      </c>
      <c r="F31" s="17">
        <f t="shared" si="3"/>
        <v>0</v>
      </c>
      <c r="G31" s="18">
        <f t="shared" si="3"/>
        <v>0</v>
      </c>
      <c r="H31" s="26">
        <f t="shared" si="3"/>
        <v>0</v>
      </c>
      <c r="I31" s="27">
        <f t="shared" si="2"/>
        <v>0</v>
      </c>
      <c r="J31" s="28">
        <f t="shared" si="2"/>
        <v>0</v>
      </c>
    </row>
    <row r="32" spans="2:10" ht="13.5" customHeight="1" thickBot="1">
      <c r="B32" s="7" t="s">
        <v>49</v>
      </c>
      <c r="C32" s="29"/>
      <c r="D32" s="30" t="s">
        <v>50</v>
      </c>
      <c r="E32" s="31">
        <f t="shared" si="3"/>
        <v>0</v>
      </c>
      <c r="F32" s="32">
        <f t="shared" si="3"/>
        <v>0</v>
      </c>
      <c r="G32" s="33">
        <f t="shared" si="3"/>
        <v>0</v>
      </c>
      <c r="H32" s="34">
        <f t="shared" si="3"/>
        <v>0</v>
      </c>
      <c r="I32" s="35">
        <f t="shared" si="2"/>
        <v>0</v>
      </c>
      <c r="J32" s="36">
        <f t="shared" si="2"/>
        <v>0</v>
      </c>
    </row>
    <row r="33" spans="2:10" ht="16.5" thickBot="1">
      <c r="B33" s="122" t="s">
        <v>51</v>
      </c>
      <c r="C33" s="123"/>
      <c r="D33" s="123"/>
      <c r="E33" s="124"/>
      <c r="F33" s="124"/>
      <c r="G33" s="124"/>
      <c r="H33" s="124"/>
      <c r="I33" s="124"/>
      <c r="J33" s="125"/>
    </row>
    <row r="34" spans="2:10" ht="33" customHeight="1" thickBot="1">
      <c r="B34" s="126" t="s">
        <v>52</v>
      </c>
      <c r="C34" s="127"/>
      <c r="D34" s="127"/>
      <c r="E34" s="37">
        <f aca="true" t="shared" si="4" ref="E34:J34">SUM(E35:E55)</f>
        <v>52159.7</v>
      </c>
      <c r="F34" s="38">
        <f t="shared" si="4"/>
        <v>50011.6</v>
      </c>
      <c r="G34" s="37">
        <f t="shared" si="4"/>
        <v>36815.899999999994</v>
      </c>
      <c r="H34" s="39">
        <f t="shared" si="4"/>
        <v>31670</v>
      </c>
      <c r="I34" s="40">
        <f t="shared" si="4"/>
        <v>88975.6</v>
      </c>
      <c r="J34" s="39">
        <f t="shared" si="4"/>
        <v>81681.59999999999</v>
      </c>
    </row>
    <row r="35" spans="2:10" ht="12.75" hidden="1" outlineLevel="1">
      <c r="B35" s="13" t="s">
        <v>9</v>
      </c>
      <c r="C35" s="14"/>
      <c r="D35" s="15" t="s">
        <v>10</v>
      </c>
      <c r="E35" s="18">
        <v>34197.7</v>
      </c>
      <c r="F35" s="26">
        <v>33826.4</v>
      </c>
      <c r="G35" s="16"/>
      <c r="H35" s="17"/>
      <c r="I35" s="20">
        <f aca="true" t="shared" si="5" ref="I35:J55">E35+G35</f>
        <v>34197.7</v>
      </c>
      <c r="J35" s="21">
        <f t="shared" si="5"/>
        <v>33826.4</v>
      </c>
    </row>
    <row r="36" spans="2:10" ht="12.75" hidden="1" outlineLevel="1">
      <c r="B36" s="22" t="s">
        <v>11</v>
      </c>
      <c r="C36" s="4"/>
      <c r="D36" s="23" t="s">
        <v>12</v>
      </c>
      <c r="E36" s="41">
        <v>12424.1</v>
      </c>
      <c r="F36" s="42">
        <v>12278.6</v>
      </c>
      <c r="G36" s="24"/>
      <c r="H36" s="43"/>
      <c r="I36" s="20">
        <f t="shared" si="5"/>
        <v>12424.1</v>
      </c>
      <c r="J36" s="21">
        <f t="shared" si="5"/>
        <v>12278.6</v>
      </c>
    </row>
    <row r="37" spans="2:10" ht="12.75" hidden="1" outlineLevel="1">
      <c r="B37" s="22" t="s">
        <v>13</v>
      </c>
      <c r="C37" s="4"/>
      <c r="D37" s="23" t="s">
        <v>14</v>
      </c>
      <c r="E37" s="41">
        <v>1408.8</v>
      </c>
      <c r="F37" s="45">
        <v>638.8</v>
      </c>
      <c r="G37" s="24">
        <v>477.2</v>
      </c>
      <c r="H37" s="43">
        <v>408.2</v>
      </c>
      <c r="I37" s="20">
        <f t="shared" si="5"/>
        <v>1886</v>
      </c>
      <c r="J37" s="21">
        <f t="shared" si="5"/>
        <v>1047</v>
      </c>
    </row>
    <row r="38" spans="2:10" ht="12.75" hidden="1" outlineLevel="1">
      <c r="B38" s="22" t="s">
        <v>15</v>
      </c>
      <c r="C38" s="4"/>
      <c r="D38" s="23" t="s">
        <v>16</v>
      </c>
      <c r="E38" s="41">
        <v>1392.6</v>
      </c>
      <c r="F38" s="45">
        <v>911</v>
      </c>
      <c r="G38" s="24">
        <v>36338.7</v>
      </c>
      <c r="H38" s="43">
        <v>31261.8</v>
      </c>
      <c r="I38" s="20">
        <f t="shared" si="5"/>
        <v>37731.299999999996</v>
      </c>
      <c r="J38" s="21">
        <f t="shared" si="5"/>
        <v>32172.8</v>
      </c>
    </row>
    <row r="39" spans="2:10" ht="12.75" hidden="1" outlineLevel="1">
      <c r="B39" s="22" t="s">
        <v>17</v>
      </c>
      <c r="C39" s="4"/>
      <c r="D39" s="23" t="s">
        <v>18</v>
      </c>
      <c r="E39" s="44">
        <v>190.4</v>
      </c>
      <c r="F39" s="45">
        <v>148</v>
      </c>
      <c r="G39" s="46"/>
      <c r="H39" s="47"/>
      <c r="I39" s="48">
        <f t="shared" si="5"/>
        <v>190.4</v>
      </c>
      <c r="J39" s="49">
        <f t="shared" si="5"/>
        <v>148</v>
      </c>
    </row>
    <row r="40" spans="2:10" ht="12.75" hidden="1" outlineLevel="1">
      <c r="B40" s="22" t="s">
        <v>19</v>
      </c>
      <c r="C40" s="4"/>
      <c r="D40" s="23" t="s">
        <v>20</v>
      </c>
      <c r="E40" s="44">
        <v>1029</v>
      </c>
      <c r="F40" s="45">
        <v>926.4</v>
      </c>
      <c r="G40" s="46"/>
      <c r="H40" s="47"/>
      <c r="I40" s="48">
        <f t="shared" si="5"/>
        <v>1029</v>
      </c>
      <c r="J40" s="49">
        <f t="shared" si="5"/>
        <v>926.4</v>
      </c>
    </row>
    <row r="41" spans="2:10" ht="12.75" hidden="1" outlineLevel="1">
      <c r="B41" s="22" t="s">
        <v>21</v>
      </c>
      <c r="C41" s="4"/>
      <c r="D41" s="23" t="s">
        <v>22</v>
      </c>
      <c r="E41" s="44">
        <v>79.5</v>
      </c>
      <c r="F41" s="45">
        <v>62.5</v>
      </c>
      <c r="G41" s="46"/>
      <c r="H41" s="47"/>
      <c r="I41" s="48">
        <f t="shared" si="5"/>
        <v>79.5</v>
      </c>
      <c r="J41" s="49">
        <f t="shared" si="5"/>
        <v>62.5</v>
      </c>
    </row>
    <row r="42" spans="2:10" ht="12.75" hidden="1" outlineLevel="1">
      <c r="B42" s="22" t="s">
        <v>23</v>
      </c>
      <c r="C42" s="4"/>
      <c r="D42" s="23" t="s">
        <v>24</v>
      </c>
      <c r="E42" s="44">
        <v>1092.1</v>
      </c>
      <c r="F42" s="45">
        <v>934.2</v>
      </c>
      <c r="G42" s="46"/>
      <c r="H42" s="47"/>
      <c r="I42" s="48">
        <f t="shared" si="5"/>
        <v>1092.1</v>
      </c>
      <c r="J42" s="49">
        <f t="shared" si="5"/>
        <v>934.2</v>
      </c>
    </row>
    <row r="43" spans="2:10" ht="12.75" hidden="1" outlineLevel="1">
      <c r="B43" s="22" t="s">
        <v>25</v>
      </c>
      <c r="C43" s="4"/>
      <c r="D43" s="23" t="s">
        <v>26</v>
      </c>
      <c r="E43" s="44">
        <v>312.3</v>
      </c>
      <c r="F43" s="45">
        <v>262.8</v>
      </c>
      <c r="G43" s="46"/>
      <c r="H43" s="47"/>
      <c r="I43" s="48">
        <f t="shared" si="5"/>
        <v>312.3</v>
      </c>
      <c r="J43" s="49">
        <f t="shared" si="5"/>
        <v>262.8</v>
      </c>
    </row>
    <row r="44" spans="2:10" ht="12.75" hidden="1" outlineLevel="1">
      <c r="B44" s="22" t="s">
        <v>27</v>
      </c>
      <c r="C44" s="4"/>
      <c r="D44" s="23" t="s">
        <v>28</v>
      </c>
      <c r="E44" s="44"/>
      <c r="F44" s="45"/>
      <c r="G44" s="46"/>
      <c r="H44" s="47"/>
      <c r="I44" s="48">
        <f t="shared" si="5"/>
        <v>0</v>
      </c>
      <c r="J44" s="49">
        <f t="shared" si="5"/>
        <v>0</v>
      </c>
    </row>
    <row r="45" spans="2:10" ht="25.5" hidden="1" outlineLevel="1">
      <c r="B45" s="22" t="s">
        <v>29</v>
      </c>
      <c r="C45" s="4"/>
      <c r="D45" s="23" t="s">
        <v>30</v>
      </c>
      <c r="E45" s="44">
        <v>24.6</v>
      </c>
      <c r="F45" s="45">
        <v>14.7</v>
      </c>
      <c r="G45" s="46"/>
      <c r="H45" s="47"/>
      <c r="I45" s="48">
        <f t="shared" si="5"/>
        <v>24.6</v>
      </c>
      <c r="J45" s="49">
        <f t="shared" si="5"/>
        <v>14.7</v>
      </c>
    </row>
    <row r="46" spans="2:10" ht="12.75" hidden="1" outlineLevel="1">
      <c r="B46" s="22" t="s">
        <v>31</v>
      </c>
      <c r="C46" s="4"/>
      <c r="D46" s="23" t="s">
        <v>32</v>
      </c>
      <c r="E46" s="44"/>
      <c r="F46" s="45"/>
      <c r="G46" s="46"/>
      <c r="H46" s="47"/>
      <c r="I46" s="48">
        <f t="shared" si="5"/>
        <v>0</v>
      </c>
      <c r="J46" s="49">
        <f t="shared" si="5"/>
        <v>0</v>
      </c>
    </row>
    <row r="47" spans="2:10" ht="12.75" hidden="1" outlineLevel="1">
      <c r="B47" s="22" t="s">
        <v>33</v>
      </c>
      <c r="C47" s="4"/>
      <c r="D47" s="23" t="s">
        <v>34</v>
      </c>
      <c r="E47" s="44"/>
      <c r="F47" s="45"/>
      <c r="G47" s="46"/>
      <c r="H47" s="47"/>
      <c r="I47" s="48">
        <f t="shared" si="5"/>
        <v>0</v>
      </c>
      <c r="J47" s="49">
        <f t="shared" si="5"/>
        <v>0</v>
      </c>
    </row>
    <row r="48" spans="2:10" ht="12.75" hidden="1" outlineLevel="1">
      <c r="B48" s="22" t="s">
        <v>35</v>
      </c>
      <c r="C48" s="4"/>
      <c r="D48" s="23" t="s">
        <v>36</v>
      </c>
      <c r="E48" s="44">
        <v>8.6</v>
      </c>
      <c r="F48" s="45">
        <v>8.2</v>
      </c>
      <c r="G48" s="46"/>
      <c r="H48" s="47"/>
      <c r="I48" s="48">
        <f t="shared" si="5"/>
        <v>8.6</v>
      </c>
      <c r="J48" s="49">
        <f t="shared" si="5"/>
        <v>8.2</v>
      </c>
    </row>
    <row r="49" spans="2:10" ht="25.5" hidden="1" outlineLevel="1">
      <c r="B49" s="22" t="s">
        <v>37</v>
      </c>
      <c r="C49" s="4"/>
      <c r="D49" s="23" t="s">
        <v>38</v>
      </c>
      <c r="E49" s="44"/>
      <c r="F49" s="45"/>
      <c r="G49" s="46"/>
      <c r="H49" s="47"/>
      <c r="I49" s="48">
        <f t="shared" si="5"/>
        <v>0</v>
      </c>
      <c r="J49" s="49">
        <f t="shared" si="5"/>
        <v>0</v>
      </c>
    </row>
    <row r="50" spans="2:10" ht="12.75" hidden="1" outlineLevel="1">
      <c r="B50" s="22" t="s">
        <v>39</v>
      </c>
      <c r="C50" s="4"/>
      <c r="D50" s="23" t="s">
        <v>40</v>
      </c>
      <c r="E50" s="44"/>
      <c r="F50" s="45"/>
      <c r="G50" s="46"/>
      <c r="H50" s="47"/>
      <c r="I50" s="48">
        <f t="shared" si="5"/>
        <v>0</v>
      </c>
      <c r="J50" s="49">
        <f t="shared" si="5"/>
        <v>0</v>
      </c>
    </row>
    <row r="51" spans="2:10" ht="12.75" hidden="1" outlineLevel="1">
      <c r="B51" s="22" t="s">
        <v>41</v>
      </c>
      <c r="C51" s="4"/>
      <c r="D51" s="23" t="s">
        <v>42</v>
      </c>
      <c r="E51" s="44"/>
      <c r="F51" s="45"/>
      <c r="G51" s="46"/>
      <c r="H51" s="47"/>
      <c r="I51" s="48">
        <f t="shared" si="5"/>
        <v>0</v>
      </c>
      <c r="J51" s="49">
        <f t="shared" si="5"/>
        <v>0</v>
      </c>
    </row>
    <row r="52" spans="2:10" ht="12.75" hidden="1" outlineLevel="1">
      <c r="B52" s="22" t="s">
        <v>43</v>
      </c>
      <c r="C52" s="4"/>
      <c r="D52" s="23" t="s">
        <v>44</v>
      </c>
      <c r="E52" s="44"/>
      <c r="F52" s="45"/>
      <c r="G52" s="46"/>
      <c r="H52" s="47"/>
      <c r="I52" s="48">
        <f t="shared" si="5"/>
        <v>0</v>
      </c>
      <c r="J52" s="49">
        <f t="shared" si="5"/>
        <v>0</v>
      </c>
    </row>
    <row r="53" spans="2:10" ht="12.75" hidden="1" outlineLevel="1">
      <c r="B53" s="22" t="s">
        <v>45</v>
      </c>
      <c r="C53" s="4"/>
      <c r="D53" s="23" t="s">
        <v>46</v>
      </c>
      <c r="E53" s="44"/>
      <c r="F53" s="45"/>
      <c r="G53" s="46"/>
      <c r="H53" s="47"/>
      <c r="I53" s="48">
        <f t="shared" si="5"/>
        <v>0</v>
      </c>
      <c r="J53" s="49">
        <f t="shared" si="5"/>
        <v>0</v>
      </c>
    </row>
    <row r="54" spans="2:10" ht="12.75" hidden="1" outlineLevel="1">
      <c r="B54" s="22" t="s">
        <v>47</v>
      </c>
      <c r="C54" s="4"/>
      <c r="D54" s="23" t="s">
        <v>48</v>
      </c>
      <c r="E54" s="44"/>
      <c r="F54" s="45"/>
      <c r="G54" s="46"/>
      <c r="H54" s="47"/>
      <c r="I54" s="48">
        <f t="shared" si="5"/>
        <v>0</v>
      </c>
      <c r="J54" s="49">
        <f t="shared" si="5"/>
        <v>0</v>
      </c>
    </row>
    <row r="55" spans="2:10" ht="13.5" hidden="1" outlineLevel="1" thickBot="1">
      <c r="B55" s="7" t="s">
        <v>49</v>
      </c>
      <c r="C55" s="29"/>
      <c r="D55" s="30" t="s">
        <v>50</v>
      </c>
      <c r="E55" s="50"/>
      <c r="F55" s="51"/>
      <c r="G55" s="52"/>
      <c r="H55" s="53"/>
      <c r="I55" s="54">
        <f t="shared" si="5"/>
        <v>0</v>
      </c>
      <c r="J55" s="55">
        <f t="shared" si="5"/>
        <v>0</v>
      </c>
    </row>
    <row r="56" spans="2:10" ht="33" customHeight="1" collapsed="1" thickBot="1">
      <c r="B56" s="126" t="s">
        <v>53</v>
      </c>
      <c r="C56" s="127"/>
      <c r="D56" s="127"/>
      <c r="E56" s="37">
        <f aca="true" t="shared" si="6" ref="E56:J56">SUM(E57:E77)</f>
        <v>274782.50000000006</v>
      </c>
      <c r="F56" s="38">
        <f t="shared" si="6"/>
        <v>270479.80000000005</v>
      </c>
      <c r="G56" s="37">
        <f t="shared" si="6"/>
        <v>96338.59999999999</v>
      </c>
      <c r="H56" s="39">
        <f t="shared" si="6"/>
        <v>82002.1</v>
      </c>
      <c r="I56" s="40">
        <f t="shared" si="6"/>
        <v>371121.10000000003</v>
      </c>
      <c r="J56" s="39">
        <f t="shared" si="6"/>
        <v>352481.9</v>
      </c>
    </row>
    <row r="57" spans="2:10" ht="12.75" hidden="1" outlineLevel="1">
      <c r="B57" s="13" t="s">
        <v>9</v>
      </c>
      <c r="C57" s="14"/>
      <c r="D57" s="15" t="s">
        <v>10</v>
      </c>
      <c r="E57" s="106">
        <v>201854.2</v>
      </c>
      <c r="F57" s="56">
        <v>198950.4</v>
      </c>
      <c r="G57" s="107">
        <v>34316.2</v>
      </c>
      <c r="H57" s="57">
        <v>33470.1</v>
      </c>
      <c r="I57" s="58">
        <f>E57+G57</f>
        <v>236170.40000000002</v>
      </c>
      <c r="J57" s="21">
        <f aca="true" t="shared" si="7" ref="J57:J77">F57+H57</f>
        <v>232420.5</v>
      </c>
    </row>
    <row r="58" spans="2:10" ht="12.75" hidden="1" outlineLevel="1">
      <c r="B58" s="22" t="s">
        <v>11</v>
      </c>
      <c r="C58" s="4"/>
      <c r="D58" s="23" t="s">
        <v>12</v>
      </c>
      <c r="E58" s="108">
        <v>72274.7</v>
      </c>
      <c r="F58" s="59">
        <v>71150.6</v>
      </c>
      <c r="G58" s="107">
        <v>11640.1</v>
      </c>
      <c r="H58" s="59">
        <v>11195.6</v>
      </c>
      <c r="I58" s="58">
        <f>E58+G58</f>
        <v>83914.8</v>
      </c>
      <c r="J58" s="21">
        <f t="shared" si="7"/>
        <v>82346.20000000001</v>
      </c>
    </row>
    <row r="59" spans="2:10" ht="12.75" hidden="1" outlineLevel="1">
      <c r="B59" s="22" t="s">
        <v>13</v>
      </c>
      <c r="C59" s="4"/>
      <c r="D59" s="23" t="s">
        <v>14</v>
      </c>
      <c r="E59" s="108">
        <v>501.8</v>
      </c>
      <c r="F59" s="59">
        <v>282.5</v>
      </c>
      <c r="G59" s="107">
        <v>13326.1</v>
      </c>
      <c r="H59" s="59">
        <v>10726.4</v>
      </c>
      <c r="I59" s="58">
        <f aca="true" t="shared" si="8" ref="I59:I77">E59+G59</f>
        <v>13827.9</v>
      </c>
      <c r="J59" s="21">
        <f t="shared" si="7"/>
        <v>11008.9</v>
      </c>
    </row>
    <row r="60" spans="2:10" ht="12.75" hidden="1" outlineLevel="1">
      <c r="B60" s="22" t="s">
        <v>15</v>
      </c>
      <c r="C60" s="4"/>
      <c r="D60" s="23" t="s">
        <v>16</v>
      </c>
      <c r="E60" s="108">
        <v>96.4</v>
      </c>
      <c r="F60" s="59">
        <v>53.2</v>
      </c>
      <c r="G60" s="107">
        <v>17352.7</v>
      </c>
      <c r="H60" s="59">
        <v>13653.7</v>
      </c>
      <c r="I60" s="58">
        <f t="shared" si="8"/>
        <v>17449.100000000002</v>
      </c>
      <c r="J60" s="21">
        <f t="shared" si="7"/>
        <v>13706.900000000001</v>
      </c>
    </row>
    <row r="61" spans="2:10" ht="12.75" hidden="1" outlineLevel="1">
      <c r="B61" s="22" t="s">
        <v>17</v>
      </c>
      <c r="C61" s="4"/>
      <c r="D61" s="23" t="s">
        <v>18</v>
      </c>
      <c r="E61" s="108">
        <v>29.2</v>
      </c>
      <c r="F61" s="59">
        <v>17</v>
      </c>
      <c r="G61" s="60">
        <v>943.5</v>
      </c>
      <c r="H61" s="59">
        <v>655</v>
      </c>
      <c r="I61" s="58">
        <f t="shared" si="8"/>
        <v>972.7</v>
      </c>
      <c r="J61" s="21">
        <f t="shared" si="7"/>
        <v>672</v>
      </c>
    </row>
    <row r="62" spans="2:10" ht="12.75" hidden="1" outlineLevel="1">
      <c r="B62" s="22" t="s">
        <v>19</v>
      </c>
      <c r="C62" s="4"/>
      <c r="D62" s="23" t="s">
        <v>20</v>
      </c>
      <c r="E62" s="108">
        <v>13.2</v>
      </c>
      <c r="F62" s="59">
        <v>13.2</v>
      </c>
      <c r="G62" s="107">
        <v>3912.3</v>
      </c>
      <c r="H62" s="59">
        <v>2973.9</v>
      </c>
      <c r="I62" s="58">
        <f t="shared" si="8"/>
        <v>3925.5</v>
      </c>
      <c r="J62" s="21">
        <f t="shared" si="7"/>
        <v>2987.1</v>
      </c>
    </row>
    <row r="63" spans="2:10" ht="12.75" hidden="1" outlineLevel="1">
      <c r="B63" s="22" t="s">
        <v>21</v>
      </c>
      <c r="C63" s="4"/>
      <c r="D63" s="23" t="s">
        <v>22</v>
      </c>
      <c r="E63" s="108">
        <v>2.2</v>
      </c>
      <c r="F63" s="59">
        <v>2.2</v>
      </c>
      <c r="G63" s="107">
        <v>218.7</v>
      </c>
      <c r="H63" s="59">
        <v>155.5</v>
      </c>
      <c r="I63" s="58">
        <f t="shared" si="8"/>
        <v>220.89999999999998</v>
      </c>
      <c r="J63" s="21">
        <f t="shared" si="7"/>
        <v>157.7</v>
      </c>
    </row>
    <row r="64" spans="2:10" ht="12.75" hidden="1" outlineLevel="1">
      <c r="B64" s="22" t="s">
        <v>23</v>
      </c>
      <c r="C64" s="4"/>
      <c r="D64" s="23" t="s">
        <v>24</v>
      </c>
      <c r="E64" s="108">
        <v>5</v>
      </c>
      <c r="F64" s="59">
        <v>5</v>
      </c>
      <c r="G64" s="60">
        <v>3422.2</v>
      </c>
      <c r="H64" s="59">
        <v>2941.3</v>
      </c>
      <c r="I64" s="58">
        <f t="shared" si="8"/>
        <v>3427.2</v>
      </c>
      <c r="J64" s="21">
        <f t="shared" si="7"/>
        <v>2946.3</v>
      </c>
    </row>
    <row r="65" spans="2:10" ht="12.75" hidden="1" outlineLevel="1">
      <c r="B65" s="22" t="s">
        <v>25</v>
      </c>
      <c r="C65" s="4"/>
      <c r="D65" s="23" t="s">
        <v>26</v>
      </c>
      <c r="E65" s="108"/>
      <c r="F65" s="59"/>
      <c r="G65" s="107">
        <v>835.6</v>
      </c>
      <c r="H65" s="59">
        <v>813.7</v>
      </c>
      <c r="I65" s="58">
        <f t="shared" si="8"/>
        <v>835.6</v>
      </c>
      <c r="J65" s="21">
        <f t="shared" si="7"/>
        <v>813.7</v>
      </c>
    </row>
    <row r="66" spans="2:10" ht="12.75" hidden="1" outlineLevel="1">
      <c r="B66" s="22" t="s">
        <v>27</v>
      </c>
      <c r="C66" s="4"/>
      <c r="D66" s="23" t="s">
        <v>28</v>
      </c>
      <c r="E66" s="108"/>
      <c r="F66" s="59"/>
      <c r="G66" s="60"/>
      <c r="H66" s="59"/>
      <c r="I66" s="58">
        <f t="shared" si="8"/>
        <v>0</v>
      </c>
      <c r="J66" s="21">
        <f t="shared" si="7"/>
        <v>0</v>
      </c>
    </row>
    <row r="67" spans="2:10" ht="25.5" hidden="1" outlineLevel="1">
      <c r="B67" s="22" t="s">
        <v>29</v>
      </c>
      <c r="C67" s="4"/>
      <c r="D67" s="23" t="s">
        <v>30</v>
      </c>
      <c r="E67" s="108">
        <v>5.7</v>
      </c>
      <c r="F67" s="59">
        <v>5.7</v>
      </c>
      <c r="G67" s="107">
        <v>40.7</v>
      </c>
      <c r="H67" s="59">
        <v>25.1</v>
      </c>
      <c r="I67" s="58">
        <f t="shared" si="8"/>
        <v>46.400000000000006</v>
      </c>
      <c r="J67" s="21">
        <f t="shared" si="7"/>
        <v>30.8</v>
      </c>
    </row>
    <row r="68" spans="2:10" ht="12.75" hidden="1" outlineLevel="1">
      <c r="B68" s="22" t="s">
        <v>31</v>
      </c>
      <c r="C68" s="4"/>
      <c r="D68" s="23" t="s">
        <v>32</v>
      </c>
      <c r="E68" s="60"/>
      <c r="F68" s="59"/>
      <c r="G68" s="60"/>
      <c r="H68" s="59"/>
      <c r="I68" s="58">
        <f t="shared" si="8"/>
        <v>0</v>
      </c>
      <c r="J68" s="21">
        <f t="shared" si="7"/>
        <v>0</v>
      </c>
    </row>
    <row r="69" spans="2:10" ht="12.75" hidden="1" outlineLevel="1">
      <c r="B69" s="22" t="s">
        <v>33</v>
      </c>
      <c r="C69" s="4"/>
      <c r="D69" s="23" t="s">
        <v>34</v>
      </c>
      <c r="E69" s="108"/>
      <c r="F69" s="59"/>
      <c r="G69" s="107"/>
      <c r="H69" s="59"/>
      <c r="I69" s="58">
        <f t="shared" si="8"/>
        <v>0</v>
      </c>
      <c r="J69" s="21">
        <f t="shared" si="7"/>
        <v>0</v>
      </c>
    </row>
    <row r="70" spans="2:10" ht="12.75" hidden="1" outlineLevel="1">
      <c r="B70" s="22" t="s">
        <v>35</v>
      </c>
      <c r="C70" s="4"/>
      <c r="D70" s="23" t="s">
        <v>36</v>
      </c>
      <c r="E70" s="108">
        <v>0.1</v>
      </c>
      <c r="F70" s="59"/>
      <c r="G70" s="107">
        <v>27.9</v>
      </c>
      <c r="H70" s="59">
        <v>15.4</v>
      </c>
      <c r="I70" s="58">
        <f t="shared" si="8"/>
        <v>28</v>
      </c>
      <c r="J70" s="21">
        <f t="shared" si="7"/>
        <v>15.4</v>
      </c>
    </row>
    <row r="71" spans="2:10" ht="25.5" hidden="1" outlineLevel="1">
      <c r="B71" s="22" t="s">
        <v>37</v>
      </c>
      <c r="C71" s="4"/>
      <c r="D71" s="23" t="s">
        <v>38</v>
      </c>
      <c r="E71" s="60"/>
      <c r="F71" s="59"/>
      <c r="G71" s="60">
        <v>2755.6</v>
      </c>
      <c r="H71" s="59">
        <v>607.3</v>
      </c>
      <c r="I71" s="58">
        <f t="shared" si="8"/>
        <v>2755.6</v>
      </c>
      <c r="J71" s="21">
        <f t="shared" si="7"/>
        <v>607.3</v>
      </c>
    </row>
    <row r="72" spans="2:10" ht="12.75" hidden="1" outlineLevel="1">
      <c r="B72" s="22" t="s">
        <v>39</v>
      </c>
      <c r="C72" s="4"/>
      <c r="D72" s="23" t="s">
        <v>40</v>
      </c>
      <c r="E72" s="108"/>
      <c r="F72" s="59"/>
      <c r="G72" s="107"/>
      <c r="H72" s="59"/>
      <c r="I72" s="58">
        <f t="shared" si="8"/>
        <v>0</v>
      </c>
      <c r="J72" s="21">
        <f t="shared" si="7"/>
        <v>0</v>
      </c>
    </row>
    <row r="73" spans="2:10" ht="12.75" hidden="1" outlineLevel="1">
      <c r="B73" s="22" t="s">
        <v>41</v>
      </c>
      <c r="C73" s="4"/>
      <c r="D73" s="23" t="s">
        <v>42</v>
      </c>
      <c r="E73" s="108"/>
      <c r="F73" s="59"/>
      <c r="G73" s="107"/>
      <c r="H73" s="59"/>
      <c r="I73" s="58">
        <f t="shared" si="8"/>
        <v>0</v>
      </c>
      <c r="J73" s="21">
        <f t="shared" si="7"/>
        <v>0</v>
      </c>
    </row>
    <row r="74" spans="2:10" ht="12.75" hidden="1" outlineLevel="1">
      <c r="B74" s="22" t="s">
        <v>43</v>
      </c>
      <c r="C74" s="4"/>
      <c r="D74" s="23" t="s">
        <v>44</v>
      </c>
      <c r="E74" s="60"/>
      <c r="F74" s="59"/>
      <c r="G74" s="60">
        <v>4652</v>
      </c>
      <c r="H74" s="59">
        <v>1874.1</v>
      </c>
      <c r="I74" s="58">
        <f t="shared" si="8"/>
        <v>4652</v>
      </c>
      <c r="J74" s="21">
        <f t="shared" si="7"/>
        <v>1874.1</v>
      </c>
    </row>
    <row r="75" spans="2:10" ht="12.75" hidden="1" outlineLevel="1">
      <c r="B75" s="22" t="s">
        <v>45</v>
      </c>
      <c r="C75" s="4"/>
      <c r="D75" s="23" t="s">
        <v>46</v>
      </c>
      <c r="E75" s="108"/>
      <c r="F75" s="59"/>
      <c r="G75" s="107">
        <v>2895</v>
      </c>
      <c r="H75" s="59">
        <v>2895</v>
      </c>
      <c r="I75" s="58">
        <f t="shared" si="8"/>
        <v>2895</v>
      </c>
      <c r="J75" s="21">
        <f t="shared" si="7"/>
        <v>2895</v>
      </c>
    </row>
    <row r="76" spans="2:10" ht="12.75" hidden="1" outlineLevel="1">
      <c r="B76" s="22" t="s">
        <v>47</v>
      </c>
      <c r="C76" s="4"/>
      <c r="D76" s="23" t="s">
        <v>48</v>
      </c>
      <c r="E76" s="60"/>
      <c r="F76" s="59"/>
      <c r="G76" s="107"/>
      <c r="H76" s="59"/>
      <c r="I76" s="58">
        <f t="shared" si="8"/>
        <v>0</v>
      </c>
      <c r="J76" s="21">
        <f t="shared" si="7"/>
        <v>0</v>
      </c>
    </row>
    <row r="77" spans="2:10" ht="13.5" hidden="1" outlineLevel="1" thickBot="1">
      <c r="B77" s="7" t="s">
        <v>49</v>
      </c>
      <c r="C77" s="29"/>
      <c r="D77" s="30" t="s">
        <v>50</v>
      </c>
      <c r="E77" s="61"/>
      <c r="F77" s="62"/>
      <c r="G77" s="63"/>
      <c r="H77" s="64"/>
      <c r="I77" s="58">
        <f t="shared" si="8"/>
        <v>0</v>
      </c>
      <c r="J77" s="28">
        <f t="shared" si="7"/>
        <v>0</v>
      </c>
    </row>
    <row r="78" spans="2:10" ht="33" customHeight="1" collapsed="1" thickBot="1">
      <c r="B78" s="126" t="s">
        <v>54</v>
      </c>
      <c r="C78" s="127"/>
      <c r="D78" s="127"/>
      <c r="E78" s="65">
        <f aca="true" t="shared" si="9" ref="E78:J78">SUM(E79:E99)</f>
        <v>656949.4000000001</v>
      </c>
      <c r="F78" s="66">
        <f t="shared" si="9"/>
        <v>645808.1</v>
      </c>
      <c r="G78" s="65">
        <f t="shared" si="9"/>
        <v>136998.40000000002</v>
      </c>
      <c r="H78" s="67">
        <f t="shared" si="9"/>
        <v>109572.29999999999</v>
      </c>
      <c r="I78" s="68">
        <f t="shared" si="9"/>
        <v>793947.7999999999</v>
      </c>
      <c r="J78" s="67">
        <f t="shared" si="9"/>
        <v>755380.3999999999</v>
      </c>
    </row>
    <row r="79" spans="2:10" ht="12.75" hidden="1" outlineLevel="1">
      <c r="B79" s="13" t="s">
        <v>9</v>
      </c>
      <c r="C79" s="14"/>
      <c r="D79" s="15" t="s">
        <v>10</v>
      </c>
      <c r="E79" s="69">
        <v>483884.7</v>
      </c>
      <c r="F79" s="57">
        <v>477399.6</v>
      </c>
      <c r="G79" s="69">
        <v>46961.4</v>
      </c>
      <c r="H79" s="57">
        <v>46730.5</v>
      </c>
      <c r="I79" s="70">
        <f aca="true" t="shared" si="10" ref="I79:J99">E79+G79</f>
        <v>530846.1</v>
      </c>
      <c r="J79" s="71">
        <f t="shared" si="10"/>
        <v>524130.1</v>
      </c>
    </row>
    <row r="80" spans="2:10" ht="12.75" hidden="1" outlineLevel="1">
      <c r="B80" s="22" t="s">
        <v>11</v>
      </c>
      <c r="C80" s="4"/>
      <c r="D80" s="23" t="s">
        <v>12</v>
      </c>
      <c r="E80" s="60">
        <v>166668.6</v>
      </c>
      <c r="F80" s="59">
        <v>163613.6</v>
      </c>
      <c r="G80" s="60">
        <v>14297.3</v>
      </c>
      <c r="H80" s="59">
        <v>12950.4</v>
      </c>
      <c r="I80" s="70">
        <f t="shared" si="10"/>
        <v>180965.9</v>
      </c>
      <c r="J80" s="71">
        <f t="shared" si="10"/>
        <v>176564</v>
      </c>
    </row>
    <row r="81" spans="2:10" ht="12.75" hidden="1" outlineLevel="1">
      <c r="B81" s="22" t="s">
        <v>13</v>
      </c>
      <c r="C81" s="4"/>
      <c r="D81" s="23" t="s">
        <v>14</v>
      </c>
      <c r="E81" s="60">
        <v>3806.6</v>
      </c>
      <c r="F81" s="59">
        <v>3184.4</v>
      </c>
      <c r="G81" s="60">
        <v>16460.9</v>
      </c>
      <c r="H81" s="59">
        <v>10870</v>
      </c>
      <c r="I81" s="70">
        <f t="shared" si="10"/>
        <v>20267.5</v>
      </c>
      <c r="J81" s="71">
        <f t="shared" si="10"/>
        <v>14054.4</v>
      </c>
    </row>
    <row r="82" spans="2:10" ht="12.75" hidden="1" outlineLevel="1">
      <c r="B82" s="22" t="s">
        <v>15</v>
      </c>
      <c r="C82" s="4"/>
      <c r="D82" s="23" t="s">
        <v>16</v>
      </c>
      <c r="E82" s="60">
        <v>2045</v>
      </c>
      <c r="F82" s="59">
        <v>1138.7</v>
      </c>
      <c r="G82" s="60">
        <v>26334.3</v>
      </c>
      <c r="H82" s="59">
        <v>17212.6</v>
      </c>
      <c r="I82" s="70">
        <f t="shared" si="10"/>
        <v>28379.3</v>
      </c>
      <c r="J82" s="71">
        <f t="shared" si="10"/>
        <v>18351.3</v>
      </c>
    </row>
    <row r="83" spans="2:10" ht="12.75" hidden="1" outlineLevel="1">
      <c r="B83" s="22" t="s">
        <v>17</v>
      </c>
      <c r="C83" s="4"/>
      <c r="D83" s="23" t="s">
        <v>18</v>
      </c>
      <c r="E83" s="60">
        <v>216.8</v>
      </c>
      <c r="F83" s="59">
        <v>156.1</v>
      </c>
      <c r="G83" s="60">
        <v>1054.8</v>
      </c>
      <c r="H83" s="59">
        <v>697.1</v>
      </c>
      <c r="I83" s="70">
        <f t="shared" si="10"/>
        <v>1271.6</v>
      </c>
      <c r="J83" s="71">
        <f t="shared" si="10"/>
        <v>853.2</v>
      </c>
    </row>
    <row r="84" spans="2:10" ht="12.75" hidden="1" outlineLevel="1">
      <c r="B84" s="22" t="s">
        <v>19</v>
      </c>
      <c r="C84" s="4"/>
      <c r="D84" s="23" t="s">
        <v>20</v>
      </c>
      <c r="E84" s="60">
        <v>174.9</v>
      </c>
      <c r="F84" s="59">
        <v>174.9</v>
      </c>
      <c r="G84" s="60">
        <v>8770.6</v>
      </c>
      <c r="H84" s="59">
        <v>6190</v>
      </c>
      <c r="I84" s="70">
        <f t="shared" si="10"/>
        <v>8945.5</v>
      </c>
      <c r="J84" s="71">
        <f t="shared" si="10"/>
        <v>6364.9</v>
      </c>
    </row>
    <row r="85" spans="2:10" ht="12.75" hidden="1" outlineLevel="1">
      <c r="B85" s="22" t="s">
        <v>21</v>
      </c>
      <c r="C85" s="4"/>
      <c r="D85" s="23" t="s">
        <v>22</v>
      </c>
      <c r="E85" s="60">
        <v>15</v>
      </c>
      <c r="F85" s="59">
        <v>15</v>
      </c>
      <c r="G85" s="60">
        <v>672.1</v>
      </c>
      <c r="H85" s="59">
        <v>509.9</v>
      </c>
      <c r="I85" s="70">
        <f t="shared" si="10"/>
        <v>687.1</v>
      </c>
      <c r="J85" s="71">
        <f t="shared" si="10"/>
        <v>524.9</v>
      </c>
    </row>
    <row r="86" spans="2:10" ht="12.75" hidden="1" outlineLevel="1">
      <c r="B86" s="22" t="s">
        <v>23</v>
      </c>
      <c r="C86" s="4"/>
      <c r="D86" s="23" t="s">
        <v>24</v>
      </c>
      <c r="E86" s="60">
        <v>14.9</v>
      </c>
      <c r="F86" s="59">
        <v>14.9</v>
      </c>
      <c r="G86" s="60">
        <v>6877</v>
      </c>
      <c r="H86" s="59">
        <v>5767</v>
      </c>
      <c r="I86" s="70">
        <f t="shared" si="10"/>
        <v>6891.9</v>
      </c>
      <c r="J86" s="71">
        <f t="shared" si="10"/>
        <v>5781.9</v>
      </c>
    </row>
    <row r="87" spans="2:10" ht="12.75" hidden="1" outlineLevel="1">
      <c r="B87" s="22" t="s">
        <v>25</v>
      </c>
      <c r="C87" s="4"/>
      <c r="D87" s="23" t="s">
        <v>26</v>
      </c>
      <c r="E87" s="60"/>
      <c r="F87" s="59"/>
      <c r="G87" s="60">
        <v>3555.6</v>
      </c>
      <c r="H87" s="59">
        <v>3302.7</v>
      </c>
      <c r="I87" s="70">
        <f t="shared" si="10"/>
        <v>3555.6</v>
      </c>
      <c r="J87" s="71">
        <f t="shared" si="10"/>
        <v>3302.7</v>
      </c>
    </row>
    <row r="88" spans="2:10" ht="12.75" hidden="1" outlineLevel="1">
      <c r="B88" s="22" t="s">
        <v>27</v>
      </c>
      <c r="C88" s="4"/>
      <c r="D88" s="23" t="s">
        <v>28</v>
      </c>
      <c r="E88" s="60"/>
      <c r="F88" s="59"/>
      <c r="G88" s="60"/>
      <c r="H88" s="59"/>
      <c r="I88" s="70">
        <f t="shared" si="10"/>
        <v>0</v>
      </c>
      <c r="J88" s="71">
        <f t="shared" si="10"/>
        <v>0</v>
      </c>
    </row>
    <row r="89" spans="2:10" ht="25.5" hidden="1" outlineLevel="1">
      <c r="B89" s="22" t="s">
        <v>29</v>
      </c>
      <c r="C89" s="4"/>
      <c r="D89" s="23" t="s">
        <v>30</v>
      </c>
      <c r="E89" s="60">
        <v>6.8</v>
      </c>
      <c r="F89" s="59">
        <v>3.8</v>
      </c>
      <c r="G89" s="60">
        <v>74</v>
      </c>
      <c r="H89" s="59">
        <v>49.7</v>
      </c>
      <c r="I89" s="70">
        <f t="shared" si="10"/>
        <v>80.8</v>
      </c>
      <c r="J89" s="71">
        <f t="shared" si="10"/>
        <v>53.5</v>
      </c>
    </row>
    <row r="90" spans="2:10" ht="12.75" hidden="1" outlineLevel="1">
      <c r="B90" s="22" t="s">
        <v>31</v>
      </c>
      <c r="C90" s="4"/>
      <c r="D90" s="23" t="s">
        <v>32</v>
      </c>
      <c r="E90" s="60"/>
      <c r="F90" s="59"/>
      <c r="G90" s="60"/>
      <c r="H90" s="59"/>
      <c r="I90" s="70">
        <f t="shared" si="10"/>
        <v>0</v>
      </c>
      <c r="J90" s="71">
        <f t="shared" si="10"/>
        <v>0</v>
      </c>
    </row>
    <row r="91" spans="2:10" ht="12.75" hidden="1" outlineLevel="1">
      <c r="B91" s="22" t="s">
        <v>33</v>
      </c>
      <c r="C91" s="4"/>
      <c r="D91" s="23" t="s">
        <v>34</v>
      </c>
      <c r="E91" s="60">
        <v>54.5</v>
      </c>
      <c r="F91" s="59">
        <v>54.5</v>
      </c>
      <c r="G91" s="60">
        <v>2.7</v>
      </c>
      <c r="H91" s="59">
        <v>2.7</v>
      </c>
      <c r="I91" s="70">
        <f t="shared" si="10"/>
        <v>57.2</v>
      </c>
      <c r="J91" s="71">
        <f t="shared" si="10"/>
        <v>57.2</v>
      </c>
    </row>
    <row r="92" spans="2:10" ht="12.75" hidden="1" outlineLevel="1">
      <c r="B92" s="22" t="s">
        <v>35</v>
      </c>
      <c r="C92" s="4"/>
      <c r="D92" s="23" t="s">
        <v>36</v>
      </c>
      <c r="E92" s="60">
        <v>61.6</v>
      </c>
      <c r="F92" s="59">
        <v>52.6</v>
      </c>
      <c r="G92" s="60">
        <v>102.5</v>
      </c>
      <c r="H92" s="59">
        <v>44.2</v>
      </c>
      <c r="I92" s="70">
        <f t="shared" si="10"/>
        <v>164.1</v>
      </c>
      <c r="J92" s="71">
        <f t="shared" si="10"/>
        <v>96.80000000000001</v>
      </c>
    </row>
    <row r="93" spans="2:10" ht="25.5" hidden="1" outlineLevel="1">
      <c r="B93" s="22" t="s">
        <v>37</v>
      </c>
      <c r="C93" s="4"/>
      <c r="D93" s="23" t="s">
        <v>38</v>
      </c>
      <c r="E93" s="60"/>
      <c r="F93" s="59"/>
      <c r="G93" s="60">
        <v>3535.4</v>
      </c>
      <c r="H93" s="59">
        <v>890.1</v>
      </c>
      <c r="I93" s="70">
        <f t="shared" si="10"/>
        <v>3535.4</v>
      </c>
      <c r="J93" s="71">
        <f t="shared" si="10"/>
        <v>890.1</v>
      </c>
    </row>
    <row r="94" spans="2:10" ht="12.75" hidden="1" outlineLevel="1">
      <c r="B94" s="22" t="s">
        <v>39</v>
      </c>
      <c r="C94" s="4"/>
      <c r="D94" s="23" t="s">
        <v>40</v>
      </c>
      <c r="E94" s="60"/>
      <c r="F94" s="59"/>
      <c r="G94" s="60"/>
      <c r="H94" s="59"/>
      <c r="I94" s="70">
        <f t="shared" si="10"/>
        <v>0</v>
      </c>
      <c r="J94" s="71">
        <f t="shared" si="10"/>
        <v>0</v>
      </c>
    </row>
    <row r="95" spans="2:10" ht="12.75" hidden="1" outlineLevel="1">
      <c r="B95" s="22" t="s">
        <v>41</v>
      </c>
      <c r="C95" s="4"/>
      <c r="D95" s="23" t="s">
        <v>42</v>
      </c>
      <c r="E95" s="60"/>
      <c r="F95" s="59"/>
      <c r="G95" s="60">
        <v>52.1</v>
      </c>
      <c r="H95" s="59"/>
      <c r="I95" s="70">
        <f t="shared" si="10"/>
        <v>52.1</v>
      </c>
      <c r="J95" s="71">
        <f t="shared" si="10"/>
        <v>0</v>
      </c>
    </row>
    <row r="96" spans="2:10" ht="12.75" hidden="1" outlineLevel="1">
      <c r="B96" s="22" t="s">
        <v>43</v>
      </c>
      <c r="C96" s="4"/>
      <c r="D96" s="23" t="s">
        <v>44</v>
      </c>
      <c r="E96" s="60"/>
      <c r="F96" s="59"/>
      <c r="G96" s="60">
        <v>7355.7</v>
      </c>
      <c r="H96" s="59">
        <v>3716.2</v>
      </c>
      <c r="I96" s="70">
        <f t="shared" si="10"/>
        <v>7355.7</v>
      </c>
      <c r="J96" s="71">
        <f t="shared" si="10"/>
        <v>3716.2</v>
      </c>
    </row>
    <row r="97" spans="2:10" ht="12.75" hidden="1" outlineLevel="1">
      <c r="B97" s="22" t="s">
        <v>45</v>
      </c>
      <c r="C97" s="4"/>
      <c r="D97" s="23" t="s">
        <v>46</v>
      </c>
      <c r="E97" s="60"/>
      <c r="F97" s="59"/>
      <c r="G97" s="60">
        <v>892</v>
      </c>
      <c r="H97" s="59">
        <v>639.2</v>
      </c>
      <c r="I97" s="70">
        <f t="shared" si="10"/>
        <v>892</v>
      </c>
      <c r="J97" s="71">
        <f t="shared" si="10"/>
        <v>639.2</v>
      </c>
    </row>
    <row r="98" spans="2:10" ht="12.75" hidden="1" outlineLevel="1">
      <c r="B98" s="22" t="s">
        <v>47</v>
      </c>
      <c r="C98" s="4"/>
      <c r="D98" s="23" t="s">
        <v>48</v>
      </c>
      <c r="E98" s="60"/>
      <c r="F98" s="59"/>
      <c r="G98" s="60"/>
      <c r="H98" s="59"/>
      <c r="I98" s="70">
        <f t="shared" si="10"/>
        <v>0</v>
      </c>
      <c r="J98" s="71">
        <f t="shared" si="10"/>
        <v>0</v>
      </c>
    </row>
    <row r="99" spans="2:10" ht="13.5" hidden="1" outlineLevel="1" thickBot="1">
      <c r="B99" s="7" t="s">
        <v>49</v>
      </c>
      <c r="C99" s="29"/>
      <c r="D99" s="30" t="s">
        <v>50</v>
      </c>
      <c r="E99" s="63"/>
      <c r="F99" s="64"/>
      <c r="G99" s="63"/>
      <c r="H99" s="64"/>
      <c r="I99" s="72">
        <f t="shared" si="10"/>
        <v>0</v>
      </c>
      <c r="J99" s="73">
        <f t="shared" si="10"/>
        <v>0</v>
      </c>
    </row>
    <row r="100" spans="2:10" ht="33" customHeight="1" collapsed="1" thickBot="1">
      <c r="B100" s="126" t="s">
        <v>55</v>
      </c>
      <c r="C100" s="127"/>
      <c r="D100" s="127"/>
      <c r="E100" s="65">
        <f aca="true" t="shared" si="11" ref="E100:J100">SUM(E101:E121)</f>
        <v>1869320.5</v>
      </c>
      <c r="F100" s="66">
        <f t="shared" si="11"/>
        <v>1848918.6999999997</v>
      </c>
      <c r="G100" s="65">
        <f t="shared" si="11"/>
        <v>809027.8</v>
      </c>
      <c r="H100" s="67">
        <f t="shared" si="11"/>
        <v>633739.2000000001</v>
      </c>
      <c r="I100" s="68">
        <f t="shared" si="11"/>
        <v>2678348.3000000007</v>
      </c>
      <c r="J100" s="67">
        <f t="shared" si="11"/>
        <v>2482657.9000000004</v>
      </c>
    </row>
    <row r="101" spans="2:10" ht="12.75" hidden="1" outlineLevel="1">
      <c r="B101" s="13" t="s">
        <v>9</v>
      </c>
      <c r="C101" s="14"/>
      <c r="D101" s="15" t="s">
        <v>10</v>
      </c>
      <c r="E101" s="69">
        <v>1375704.6</v>
      </c>
      <c r="F101" s="57">
        <v>1361680.7</v>
      </c>
      <c r="G101" s="69">
        <v>289164.5</v>
      </c>
      <c r="H101" s="57">
        <v>279469</v>
      </c>
      <c r="I101" s="70">
        <f aca="true" t="shared" si="12" ref="I101:J121">E101+G101</f>
        <v>1664869.1</v>
      </c>
      <c r="J101" s="71">
        <f t="shared" si="12"/>
        <v>1641149.7</v>
      </c>
    </row>
    <row r="102" spans="2:10" ht="12.75" hidden="1" outlineLevel="1">
      <c r="B102" s="22" t="s">
        <v>11</v>
      </c>
      <c r="C102" s="4"/>
      <c r="D102" s="23" t="s">
        <v>12</v>
      </c>
      <c r="E102" s="60">
        <v>489323.4</v>
      </c>
      <c r="F102" s="59">
        <v>484136.1</v>
      </c>
      <c r="G102" s="60">
        <v>95539.4</v>
      </c>
      <c r="H102" s="59">
        <v>87136.3</v>
      </c>
      <c r="I102" s="70">
        <f t="shared" si="12"/>
        <v>584862.8</v>
      </c>
      <c r="J102" s="71">
        <f t="shared" si="12"/>
        <v>571272.4</v>
      </c>
    </row>
    <row r="103" spans="2:10" ht="12.75" hidden="1" outlineLevel="1">
      <c r="B103" s="22" t="s">
        <v>13</v>
      </c>
      <c r="C103" s="4"/>
      <c r="D103" s="23" t="s">
        <v>14</v>
      </c>
      <c r="E103" s="60">
        <v>3341.6</v>
      </c>
      <c r="F103" s="104">
        <v>2445</v>
      </c>
      <c r="G103" s="60">
        <v>157967.6</v>
      </c>
      <c r="H103" s="59">
        <v>106945.6</v>
      </c>
      <c r="I103" s="70">
        <f t="shared" si="12"/>
        <v>161309.2</v>
      </c>
      <c r="J103" s="71">
        <f t="shared" si="12"/>
        <v>109390.6</v>
      </c>
    </row>
    <row r="104" spans="2:10" ht="12.75" hidden="1" outlineLevel="1">
      <c r="B104" s="22" t="s">
        <v>15</v>
      </c>
      <c r="C104" s="4"/>
      <c r="D104" s="23" t="s">
        <v>16</v>
      </c>
      <c r="E104" s="60">
        <v>354.5</v>
      </c>
      <c r="F104" s="104">
        <v>173.2</v>
      </c>
      <c r="G104" s="60">
        <v>115956.5</v>
      </c>
      <c r="H104" s="59">
        <v>66870.3</v>
      </c>
      <c r="I104" s="70">
        <f t="shared" si="12"/>
        <v>116311</v>
      </c>
      <c r="J104" s="71">
        <f t="shared" si="12"/>
        <v>67043.5</v>
      </c>
    </row>
    <row r="105" spans="2:10" ht="12.75" hidden="1" outlineLevel="1">
      <c r="B105" s="22" t="s">
        <v>17</v>
      </c>
      <c r="C105" s="4"/>
      <c r="D105" s="23" t="s">
        <v>18</v>
      </c>
      <c r="E105" s="60">
        <v>566.4</v>
      </c>
      <c r="F105" s="59">
        <v>453.7</v>
      </c>
      <c r="G105" s="60">
        <v>5249.3</v>
      </c>
      <c r="H105" s="59">
        <v>3476</v>
      </c>
      <c r="I105" s="70">
        <f t="shared" si="12"/>
        <v>5815.7</v>
      </c>
      <c r="J105" s="71">
        <f t="shared" si="12"/>
        <v>3929.7</v>
      </c>
    </row>
    <row r="106" spans="2:10" ht="12.75" hidden="1" outlineLevel="1">
      <c r="B106" s="22" t="s">
        <v>19</v>
      </c>
      <c r="C106" s="4"/>
      <c r="D106" s="23" t="s">
        <v>20</v>
      </c>
      <c r="E106" s="60"/>
      <c r="F106" s="59"/>
      <c r="G106" s="60">
        <v>42716.8</v>
      </c>
      <c r="H106" s="59">
        <v>31012.2</v>
      </c>
      <c r="I106" s="70">
        <f t="shared" si="12"/>
        <v>42716.8</v>
      </c>
      <c r="J106" s="71">
        <f t="shared" si="12"/>
        <v>31012.2</v>
      </c>
    </row>
    <row r="107" spans="2:10" ht="12.75" hidden="1" outlineLevel="1">
      <c r="B107" s="22" t="s">
        <v>21</v>
      </c>
      <c r="C107" s="4"/>
      <c r="D107" s="23" t="s">
        <v>22</v>
      </c>
      <c r="E107" s="60">
        <v>30</v>
      </c>
      <c r="F107" s="59">
        <v>30</v>
      </c>
      <c r="G107" s="60">
        <v>2206.9</v>
      </c>
      <c r="H107" s="104">
        <v>1665.3</v>
      </c>
      <c r="I107" s="70">
        <f t="shared" si="12"/>
        <v>2236.9</v>
      </c>
      <c r="J107" s="71">
        <f t="shared" si="12"/>
        <v>1695.3</v>
      </c>
    </row>
    <row r="108" spans="2:10" ht="12.75" hidden="1" outlineLevel="1">
      <c r="B108" s="22" t="s">
        <v>23</v>
      </c>
      <c r="C108" s="4"/>
      <c r="D108" s="23" t="s">
        <v>24</v>
      </c>
      <c r="E108" s="60"/>
      <c r="F108" s="59"/>
      <c r="G108" s="60">
        <v>29343.2</v>
      </c>
      <c r="H108" s="59">
        <v>24366.7</v>
      </c>
      <c r="I108" s="70">
        <f t="shared" si="12"/>
        <v>29343.2</v>
      </c>
      <c r="J108" s="71">
        <f t="shared" si="12"/>
        <v>24366.7</v>
      </c>
    </row>
    <row r="109" spans="2:10" ht="12.75" hidden="1" outlineLevel="1">
      <c r="B109" s="22" t="s">
        <v>25</v>
      </c>
      <c r="C109" s="4"/>
      <c r="D109" s="23" t="s">
        <v>26</v>
      </c>
      <c r="E109" s="60"/>
      <c r="F109" s="59"/>
      <c r="G109" s="60">
        <v>23297</v>
      </c>
      <c r="H109" s="59">
        <v>16525.9</v>
      </c>
      <c r="I109" s="70">
        <f t="shared" si="12"/>
        <v>23297</v>
      </c>
      <c r="J109" s="71">
        <f t="shared" si="12"/>
        <v>16525.9</v>
      </c>
    </row>
    <row r="110" spans="2:10" ht="12.75" hidden="1" outlineLevel="1">
      <c r="B110" s="22" t="s">
        <v>27</v>
      </c>
      <c r="C110" s="4"/>
      <c r="D110" s="23" t="s">
        <v>28</v>
      </c>
      <c r="E110" s="60"/>
      <c r="F110" s="59"/>
      <c r="G110" s="60">
        <v>2000.9</v>
      </c>
      <c r="H110" s="59">
        <v>1408.7</v>
      </c>
      <c r="I110" s="70">
        <f t="shared" si="12"/>
        <v>2000.9</v>
      </c>
      <c r="J110" s="71">
        <f t="shared" si="12"/>
        <v>1408.7</v>
      </c>
    </row>
    <row r="111" spans="2:10" ht="25.5" hidden="1" outlineLevel="1">
      <c r="B111" s="22" t="s">
        <v>29</v>
      </c>
      <c r="C111" s="4"/>
      <c r="D111" s="23" t="s">
        <v>30</v>
      </c>
      <c r="E111" s="60"/>
      <c r="F111" s="59"/>
      <c r="G111" s="60">
        <v>79.7</v>
      </c>
      <c r="H111" s="59">
        <v>51.7</v>
      </c>
      <c r="I111" s="70">
        <f t="shared" si="12"/>
        <v>79.7</v>
      </c>
      <c r="J111" s="71">
        <f t="shared" si="12"/>
        <v>51.7</v>
      </c>
    </row>
    <row r="112" spans="2:10" ht="12.75" hidden="1" outlineLevel="1">
      <c r="B112" s="22" t="s">
        <v>31</v>
      </c>
      <c r="C112" s="4"/>
      <c r="D112" s="23" t="s">
        <v>32</v>
      </c>
      <c r="E112" s="60"/>
      <c r="F112" s="59"/>
      <c r="G112" s="60"/>
      <c r="H112" s="59"/>
      <c r="I112" s="70">
        <f t="shared" si="12"/>
        <v>0</v>
      </c>
      <c r="J112" s="71">
        <f t="shared" si="12"/>
        <v>0</v>
      </c>
    </row>
    <row r="113" spans="2:10" ht="12.75" hidden="1" outlineLevel="1">
      <c r="B113" s="22" t="s">
        <v>33</v>
      </c>
      <c r="C113" s="4"/>
      <c r="D113" s="23" t="s">
        <v>34</v>
      </c>
      <c r="E113" s="60"/>
      <c r="F113" s="59"/>
      <c r="G113" s="60">
        <v>334.7</v>
      </c>
      <c r="H113" s="59">
        <v>334.6</v>
      </c>
      <c r="I113" s="70">
        <f t="shared" si="12"/>
        <v>334.7</v>
      </c>
      <c r="J113" s="71">
        <f t="shared" si="12"/>
        <v>334.6</v>
      </c>
    </row>
    <row r="114" spans="2:10" ht="12.75" hidden="1" outlineLevel="1">
      <c r="B114" s="22" t="s">
        <v>35</v>
      </c>
      <c r="C114" s="4"/>
      <c r="D114" s="23" t="s">
        <v>36</v>
      </c>
      <c r="E114" s="60"/>
      <c r="F114" s="59"/>
      <c r="G114" s="60">
        <v>864</v>
      </c>
      <c r="H114" s="59">
        <v>729.9</v>
      </c>
      <c r="I114" s="70">
        <f t="shared" si="12"/>
        <v>864</v>
      </c>
      <c r="J114" s="71">
        <f t="shared" si="12"/>
        <v>729.9</v>
      </c>
    </row>
    <row r="115" spans="2:10" ht="25.5" hidden="1" outlineLevel="1">
      <c r="B115" s="22" t="s">
        <v>37</v>
      </c>
      <c r="C115" s="4"/>
      <c r="D115" s="23" t="s">
        <v>38</v>
      </c>
      <c r="E115" s="60"/>
      <c r="F115" s="59"/>
      <c r="G115" s="60">
        <v>17624.5</v>
      </c>
      <c r="H115" s="59">
        <v>1631.8</v>
      </c>
      <c r="I115" s="70">
        <f t="shared" si="12"/>
        <v>17624.5</v>
      </c>
      <c r="J115" s="71">
        <f t="shared" si="12"/>
        <v>1631.8</v>
      </c>
    </row>
    <row r="116" spans="2:10" ht="12.75" hidden="1" outlineLevel="1">
      <c r="B116" s="22" t="s">
        <v>39</v>
      </c>
      <c r="C116" s="4"/>
      <c r="D116" s="23" t="s">
        <v>40</v>
      </c>
      <c r="E116" s="60"/>
      <c r="F116" s="59"/>
      <c r="G116" s="60"/>
      <c r="H116" s="59"/>
      <c r="I116" s="70">
        <f t="shared" si="12"/>
        <v>0</v>
      </c>
      <c r="J116" s="71">
        <f t="shared" si="12"/>
        <v>0</v>
      </c>
    </row>
    <row r="117" spans="2:10" ht="12.75" hidden="1" outlineLevel="1">
      <c r="B117" s="22" t="s">
        <v>41</v>
      </c>
      <c r="C117" s="4"/>
      <c r="D117" s="23" t="s">
        <v>42</v>
      </c>
      <c r="E117" s="60"/>
      <c r="F117" s="59"/>
      <c r="G117" s="60">
        <v>5626.1</v>
      </c>
      <c r="H117" s="59">
        <v>3359.9</v>
      </c>
      <c r="I117" s="70">
        <f t="shared" si="12"/>
        <v>5626.1</v>
      </c>
      <c r="J117" s="71">
        <f t="shared" si="12"/>
        <v>3359.9</v>
      </c>
    </row>
    <row r="118" spans="2:10" ht="12.75" hidden="1" outlineLevel="1">
      <c r="B118" s="22" t="s">
        <v>43</v>
      </c>
      <c r="C118" s="4"/>
      <c r="D118" s="23" t="s">
        <v>44</v>
      </c>
      <c r="E118" s="60"/>
      <c r="F118" s="59"/>
      <c r="G118" s="60">
        <v>15850.3</v>
      </c>
      <c r="H118" s="59">
        <v>6271</v>
      </c>
      <c r="I118" s="70">
        <f t="shared" si="12"/>
        <v>15850.3</v>
      </c>
      <c r="J118" s="71">
        <f t="shared" si="12"/>
        <v>6271</v>
      </c>
    </row>
    <row r="119" spans="2:10" ht="12.75" hidden="1" outlineLevel="1">
      <c r="B119" s="22" t="s">
        <v>45</v>
      </c>
      <c r="C119" s="4"/>
      <c r="D119" s="23" t="s">
        <v>46</v>
      </c>
      <c r="E119" s="60"/>
      <c r="F119" s="59"/>
      <c r="G119" s="60">
        <v>5206.4</v>
      </c>
      <c r="H119" s="59">
        <v>2484.3</v>
      </c>
      <c r="I119" s="70">
        <f t="shared" si="12"/>
        <v>5206.4</v>
      </c>
      <c r="J119" s="71">
        <f t="shared" si="12"/>
        <v>2484.3</v>
      </c>
    </row>
    <row r="120" spans="2:10" ht="12.75" hidden="1" outlineLevel="1">
      <c r="B120" s="22" t="s">
        <v>47</v>
      </c>
      <c r="C120" s="4"/>
      <c r="D120" s="23" t="s">
        <v>48</v>
      </c>
      <c r="E120" s="60"/>
      <c r="F120" s="59"/>
      <c r="G120" s="60"/>
      <c r="H120" s="59"/>
      <c r="I120" s="70">
        <f t="shared" si="12"/>
        <v>0</v>
      </c>
      <c r="J120" s="71">
        <f t="shared" si="12"/>
        <v>0</v>
      </c>
    </row>
    <row r="121" spans="2:10" ht="13.5" hidden="1" outlineLevel="1" thickBot="1">
      <c r="B121" s="7" t="s">
        <v>49</v>
      </c>
      <c r="C121" s="29"/>
      <c r="D121" s="30" t="s">
        <v>50</v>
      </c>
      <c r="E121" s="74"/>
      <c r="F121" s="75"/>
      <c r="G121" s="74"/>
      <c r="H121" s="75"/>
      <c r="I121" s="76">
        <f t="shared" si="12"/>
        <v>0</v>
      </c>
      <c r="J121" s="77">
        <f t="shared" si="12"/>
        <v>0</v>
      </c>
    </row>
    <row r="122" spans="2:10" ht="33" customHeight="1" collapsed="1" thickBot="1">
      <c r="B122" s="126" t="s">
        <v>56</v>
      </c>
      <c r="C122" s="127"/>
      <c r="D122" s="127"/>
      <c r="E122" s="65">
        <f aca="true" t="shared" si="13" ref="E122:J122">SUM(E123:E143)</f>
        <v>124665.80000000002</v>
      </c>
      <c r="F122" s="66">
        <f>SUM(F123:F143)</f>
        <v>121334.70000000001</v>
      </c>
      <c r="G122" s="65">
        <f t="shared" si="13"/>
        <v>32575.999999999996</v>
      </c>
      <c r="H122" s="67">
        <f t="shared" si="13"/>
        <v>27008.899999999998</v>
      </c>
      <c r="I122" s="68">
        <f t="shared" si="13"/>
        <v>157241.80000000008</v>
      </c>
      <c r="J122" s="67">
        <f t="shared" si="13"/>
        <v>148343.6</v>
      </c>
    </row>
    <row r="123" spans="2:10" ht="12.75" hidden="1" outlineLevel="1">
      <c r="B123" s="13" t="s">
        <v>9</v>
      </c>
      <c r="C123" s="14"/>
      <c r="D123" s="15" t="s">
        <v>10</v>
      </c>
      <c r="E123" s="69">
        <v>88498.1</v>
      </c>
      <c r="F123" s="57">
        <v>86856.3</v>
      </c>
      <c r="G123" s="69">
        <v>14168.8</v>
      </c>
      <c r="H123" s="57">
        <v>14049.3</v>
      </c>
      <c r="I123" s="70">
        <f aca="true" t="shared" si="14" ref="I123:J143">E123+G123</f>
        <v>102666.90000000001</v>
      </c>
      <c r="J123" s="71">
        <f t="shared" si="14"/>
        <v>100905.6</v>
      </c>
    </row>
    <row r="124" spans="2:10" ht="12.75" hidden="1" outlineLevel="1">
      <c r="B124" s="22" t="s">
        <v>11</v>
      </c>
      <c r="C124" s="4"/>
      <c r="D124" s="23" t="s">
        <v>12</v>
      </c>
      <c r="E124" s="60">
        <v>30886.6</v>
      </c>
      <c r="F124" s="104">
        <v>30275.9</v>
      </c>
      <c r="G124" s="105">
        <v>4675.2</v>
      </c>
      <c r="H124" s="59">
        <v>4552.3</v>
      </c>
      <c r="I124" s="70">
        <f t="shared" si="14"/>
        <v>35561.799999999996</v>
      </c>
      <c r="J124" s="71">
        <f t="shared" si="14"/>
        <v>34828.200000000004</v>
      </c>
    </row>
    <row r="125" spans="2:10" ht="12.75" hidden="1" outlineLevel="1">
      <c r="B125" s="22" t="s">
        <v>13</v>
      </c>
      <c r="C125" s="4"/>
      <c r="D125" s="23" t="s">
        <v>14</v>
      </c>
      <c r="E125" s="60">
        <v>1226.1</v>
      </c>
      <c r="F125" s="104">
        <v>539.8</v>
      </c>
      <c r="G125" s="105">
        <v>5282.7</v>
      </c>
      <c r="H125" s="59">
        <v>3671</v>
      </c>
      <c r="I125" s="70">
        <f t="shared" si="14"/>
        <v>6508.799999999999</v>
      </c>
      <c r="J125" s="71">
        <f t="shared" si="14"/>
        <v>4210.8</v>
      </c>
    </row>
    <row r="126" spans="2:10" ht="12.75" hidden="1" outlineLevel="1">
      <c r="B126" s="22" t="s">
        <v>15</v>
      </c>
      <c r="C126" s="4"/>
      <c r="D126" s="23" t="s">
        <v>16</v>
      </c>
      <c r="E126" s="60">
        <v>797.3</v>
      </c>
      <c r="F126" s="104">
        <v>565.2</v>
      </c>
      <c r="G126" s="105">
        <v>4216.8</v>
      </c>
      <c r="H126" s="59">
        <v>2888.1</v>
      </c>
      <c r="I126" s="70">
        <f t="shared" si="14"/>
        <v>5014.1</v>
      </c>
      <c r="J126" s="71">
        <f t="shared" si="14"/>
        <v>3453.3</v>
      </c>
    </row>
    <row r="127" spans="2:10" ht="12.75" hidden="1" outlineLevel="1">
      <c r="B127" s="22" t="s">
        <v>17</v>
      </c>
      <c r="C127" s="4"/>
      <c r="D127" s="23" t="s">
        <v>18</v>
      </c>
      <c r="E127" s="60">
        <v>85.8</v>
      </c>
      <c r="F127" s="104">
        <v>57.7</v>
      </c>
      <c r="G127" s="105">
        <v>256</v>
      </c>
      <c r="H127" s="59">
        <v>213.4</v>
      </c>
      <c r="I127" s="70">
        <f t="shared" si="14"/>
        <v>341.8</v>
      </c>
      <c r="J127" s="71">
        <f t="shared" si="14"/>
        <v>271.1</v>
      </c>
    </row>
    <row r="128" spans="2:10" ht="12.75" hidden="1" outlineLevel="1">
      <c r="B128" s="22" t="s">
        <v>19</v>
      </c>
      <c r="C128" s="4"/>
      <c r="D128" s="23" t="s">
        <v>20</v>
      </c>
      <c r="E128" s="60">
        <v>400</v>
      </c>
      <c r="F128" s="104">
        <v>331.3</v>
      </c>
      <c r="G128" s="105">
        <v>427.6</v>
      </c>
      <c r="H128" s="59">
        <v>160.8</v>
      </c>
      <c r="I128" s="70">
        <f t="shared" si="14"/>
        <v>827.6</v>
      </c>
      <c r="J128" s="71">
        <f t="shared" si="14"/>
        <v>492.1</v>
      </c>
    </row>
    <row r="129" spans="2:10" ht="12.75" hidden="1" outlineLevel="1">
      <c r="B129" s="22" t="s">
        <v>21</v>
      </c>
      <c r="C129" s="4"/>
      <c r="D129" s="23" t="s">
        <v>22</v>
      </c>
      <c r="E129" s="60">
        <v>156</v>
      </c>
      <c r="F129" s="104">
        <v>145.5</v>
      </c>
      <c r="G129" s="105">
        <v>60.7</v>
      </c>
      <c r="H129" s="59">
        <v>27.9</v>
      </c>
      <c r="I129" s="70">
        <f t="shared" si="14"/>
        <v>216.7</v>
      </c>
      <c r="J129" s="71">
        <f t="shared" si="14"/>
        <v>173.4</v>
      </c>
    </row>
    <row r="130" spans="2:10" ht="12.75" hidden="1" outlineLevel="1">
      <c r="B130" s="22" t="s">
        <v>23</v>
      </c>
      <c r="C130" s="4"/>
      <c r="D130" s="23" t="s">
        <v>24</v>
      </c>
      <c r="E130" s="60">
        <v>1464.8</v>
      </c>
      <c r="F130" s="104">
        <v>1412.6</v>
      </c>
      <c r="G130" s="105">
        <v>717.3</v>
      </c>
      <c r="H130" s="59">
        <v>578.9</v>
      </c>
      <c r="I130" s="70">
        <f t="shared" si="14"/>
        <v>2182.1</v>
      </c>
      <c r="J130" s="71">
        <f t="shared" si="14"/>
        <v>1991.5</v>
      </c>
    </row>
    <row r="131" spans="2:10" ht="12.75" hidden="1" outlineLevel="1">
      <c r="B131" s="22" t="s">
        <v>25</v>
      </c>
      <c r="C131" s="4"/>
      <c r="D131" s="23" t="s">
        <v>26</v>
      </c>
      <c r="E131" s="60">
        <v>1128.5</v>
      </c>
      <c r="F131" s="104">
        <v>1128.5</v>
      </c>
      <c r="G131" s="105">
        <v>556.2</v>
      </c>
      <c r="H131" s="59">
        <v>458.8</v>
      </c>
      <c r="I131" s="70">
        <f t="shared" si="14"/>
        <v>1684.7</v>
      </c>
      <c r="J131" s="71">
        <f t="shared" si="14"/>
        <v>1587.3</v>
      </c>
    </row>
    <row r="132" spans="2:10" ht="12.75" hidden="1" outlineLevel="1">
      <c r="B132" s="22" t="s">
        <v>27</v>
      </c>
      <c r="C132" s="4"/>
      <c r="D132" s="23" t="s">
        <v>28</v>
      </c>
      <c r="E132" s="60">
        <v>17.2</v>
      </c>
      <c r="F132" s="104">
        <v>17.2</v>
      </c>
      <c r="G132" s="60"/>
      <c r="H132" s="59"/>
      <c r="I132" s="70">
        <f t="shared" si="14"/>
        <v>17.2</v>
      </c>
      <c r="J132" s="71">
        <f t="shared" si="14"/>
        <v>17.2</v>
      </c>
    </row>
    <row r="133" spans="2:10" ht="25.5" hidden="1" outlineLevel="1">
      <c r="B133" s="22" t="s">
        <v>29</v>
      </c>
      <c r="C133" s="4"/>
      <c r="D133" s="23" t="s">
        <v>30</v>
      </c>
      <c r="E133" s="60">
        <v>5.4</v>
      </c>
      <c r="F133" s="104">
        <v>4.7</v>
      </c>
      <c r="G133" s="60">
        <v>22.8</v>
      </c>
      <c r="H133" s="104">
        <v>14.3</v>
      </c>
      <c r="I133" s="70">
        <f t="shared" si="14"/>
        <v>28.200000000000003</v>
      </c>
      <c r="J133" s="71">
        <f t="shared" si="14"/>
        <v>19</v>
      </c>
    </row>
    <row r="134" spans="2:10" ht="12.75" hidden="1" outlineLevel="1">
      <c r="B134" s="22" t="s">
        <v>31</v>
      </c>
      <c r="C134" s="4"/>
      <c r="D134" s="23" t="s">
        <v>32</v>
      </c>
      <c r="E134" s="60"/>
      <c r="F134" s="104"/>
      <c r="G134" s="60"/>
      <c r="H134" s="104"/>
      <c r="I134" s="70">
        <f t="shared" si="14"/>
        <v>0</v>
      </c>
      <c r="J134" s="71">
        <f t="shared" si="14"/>
        <v>0</v>
      </c>
    </row>
    <row r="135" spans="2:10" ht="12.75" hidden="1" outlineLevel="1">
      <c r="B135" s="22" t="s">
        <v>33</v>
      </c>
      <c r="C135" s="4"/>
      <c r="D135" s="23" t="s">
        <v>34</v>
      </c>
      <c r="E135" s="60"/>
      <c r="F135" s="104"/>
      <c r="G135" s="60"/>
      <c r="H135" s="104"/>
      <c r="I135" s="70">
        <f t="shared" si="14"/>
        <v>0</v>
      </c>
      <c r="J135" s="71">
        <f t="shared" si="14"/>
        <v>0</v>
      </c>
    </row>
    <row r="136" spans="2:10" ht="12.75" hidden="1" outlineLevel="1">
      <c r="B136" s="22" t="s">
        <v>35</v>
      </c>
      <c r="C136" s="4"/>
      <c r="D136" s="23" t="s">
        <v>36</v>
      </c>
      <c r="E136" s="60"/>
      <c r="F136" s="59"/>
      <c r="G136" s="60">
        <v>5.6</v>
      </c>
      <c r="H136" s="104">
        <v>2.3</v>
      </c>
      <c r="I136" s="70">
        <f t="shared" si="14"/>
        <v>5.6</v>
      </c>
      <c r="J136" s="71">
        <f t="shared" si="14"/>
        <v>2.3</v>
      </c>
    </row>
    <row r="137" spans="2:10" ht="25.5" hidden="1" outlineLevel="1">
      <c r="B137" s="22" t="s">
        <v>37</v>
      </c>
      <c r="C137" s="4"/>
      <c r="D137" s="23" t="s">
        <v>38</v>
      </c>
      <c r="E137" s="60"/>
      <c r="F137" s="59"/>
      <c r="G137" s="60">
        <v>1230.7</v>
      </c>
      <c r="H137" s="59">
        <v>372.2</v>
      </c>
      <c r="I137" s="70">
        <f t="shared" si="14"/>
        <v>1230.7</v>
      </c>
      <c r="J137" s="71">
        <f t="shared" si="14"/>
        <v>372.2</v>
      </c>
    </row>
    <row r="138" spans="2:10" ht="12.75" hidden="1" outlineLevel="1">
      <c r="B138" s="22" t="s">
        <v>39</v>
      </c>
      <c r="C138" s="4"/>
      <c r="D138" s="23" t="s">
        <v>40</v>
      </c>
      <c r="E138" s="60"/>
      <c r="F138" s="59"/>
      <c r="G138" s="60"/>
      <c r="H138" s="59"/>
      <c r="I138" s="70">
        <f t="shared" si="14"/>
        <v>0</v>
      </c>
      <c r="J138" s="71">
        <f t="shared" si="14"/>
        <v>0</v>
      </c>
    </row>
    <row r="139" spans="2:10" ht="12.75" hidden="1" outlineLevel="1">
      <c r="B139" s="22" t="s">
        <v>41</v>
      </c>
      <c r="C139" s="4"/>
      <c r="D139" s="23" t="s">
        <v>42</v>
      </c>
      <c r="E139" s="60"/>
      <c r="F139" s="59"/>
      <c r="G139" s="60"/>
      <c r="H139" s="59"/>
      <c r="I139" s="70">
        <f t="shared" si="14"/>
        <v>0</v>
      </c>
      <c r="J139" s="71">
        <f t="shared" si="14"/>
        <v>0</v>
      </c>
    </row>
    <row r="140" spans="2:10" ht="12.75" hidden="1" outlineLevel="1">
      <c r="B140" s="22" t="s">
        <v>43</v>
      </c>
      <c r="C140" s="4"/>
      <c r="D140" s="23" t="s">
        <v>44</v>
      </c>
      <c r="E140" s="60"/>
      <c r="F140" s="59"/>
      <c r="G140" s="60">
        <v>936</v>
      </c>
      <c r="H140" s="59"/>
      <c r="I140" s="70">
        <f t="shared" si="14"/>
        <v>936</v>
      </c>
      <c r="J140" s="71">
        <f t="shared" si="14"/>
        <v>0</v>
      </c>
    </row>
    <row r="141" spans="2:10" ht="12.75" hidden="1" outlineLevel="1">
      <c r="B141" s="22" t="s">
        <v>45</v>
      </c>
      <c r="C141" s="4"/>
      <c r="D141" s="23" t="s">
        <v>46</v>
      </c>
      <c r="E141" s="60"/>
      <c r="F141" s="59"/>
      <c r="G141" s="60">
        <v>19.6</v>
      </c>
      <c r="H141" s="59">
        <v>19.6</v>
      </c>
      <c r="I141" s="70">
        <f t="shared" si="14"/>
        <v>19.6</v>
      </c>
      <c r="J141" s="71">
        <f t="shared" si="14"/>
        <v>19.6</v>
      </c>
    </row>
    <row r="142" spans="2:10" ht="12.75" hidden="1" outlineLevel="1">
      <c r="B142" s="22" t="s">
        <v>47</v>
      </c>
      <c r="C142" s="4"/>
      <c r="D142" s="23" t="s">
        <v>48</v>
      </c>
      <c r="E142" s="60"/>
      <c r="F142" s="59"/>
      <c r="G142" s="60"/>
      <c r="H142" s="59"/>
      <c r="I142" s="70">
        <f t="shared" si="14"/>
        <v>0</v>
      </c>
      <c r="J142" s="71">
        <f t="shared" si="14"/>
        <v>0</v>
      </c>
    </row>
    <row r="143" spans="2:10" ht="13.5" hidden="1" outlineLevel="1" thickBot="1">
      <c r="B143" s="7" t="s">
        <v>49</v>
      </c>
      <c r="C143" s="29"/>
      <c r="D143" s="30" t="s">
        <v>50</v>
      </c>
      <c r="E143" s="63"/>
      <c r="F143" s="64"/>
      <c r="G143" s="63"/>
      <c r="H143" s="64"/>
      <c r="I143" s="72">
        <f t="shared" si="14"/>
        <v>0</v>
      </c>
      <c r="J143" s="73">
        <f t="shared" si="14"/>
        <v>0</v>
      </c>
    </row>
    <row r="144" spans="2:10" ht="33" customHeight="1" collapsed="1" thickBot="1">
      <c r="B144" s="126" t="s">
        <v>57</v>
      </c>
      <c r="C144" s="127"/>
      <c r="D144" s="127"/>
      <c r="E144" s="65">
        <f aca="true" t="shared" si="15" ref="E144:J144">SUM(E145:E165)</f>
        <v>35873.6</v>
      </c>
      <c r="F144" s="66">
        <f t="shared" si="15"/>
        <v>32529.000000000007</v>
      </c>
      <c r="G144" s="65">
        <f t="shared" si="15"/>
        <v>0</v>
      </c>
      <c r="H144" s="67">
        <f t="shared" si="15"/>
        <v>0</v>
      </c>
      <c r="I144" s="68">
        <f t="shared" si="15"/>
        <v>35873.6</v>
      </c>
      <c r="J144" s="67">
        <f t="shared" si="15"/>
        <v>32529.000000000007</v>
      </c>
    </row>
    <row r="145" spans="2:10" ht="12.75" hidden="1" outlineLevel="1">
      <c r="B145" s="13" t="s">
        <v>9</v>
      </c>
      <c r="C145" s="14"/>
      <c r="D145" s="15" t="s">
        <v>10</v>
      </c>
      <c r="E145" s="78">
        <v>20965.7</v>
      </c>
      <c r="F145" s="57">
        <v>20965.7</v>
      </c>
      <c r="G145" s="69"/>
      <c r="H145" s="57"/>
      <c r="I145" s="79">
        <f aca="true" t="shared" si="16" ref="I145:J165">E145+G145</f>
        <v>20965.7</v>
      </c>
      <c r="J145" s="71">
        <f t="shared" si="16"/>
        <v>20965.7</v>
      </c>
    </row>
    <row r="146" spans="2:10" ht="12.75" hidden="1" outlineLevel="1">
      <c r="B146" s="22" t="s">
        <v>11</v>
      </c>
      <c r="C146" s="4"/>
      <c r="D146" s="23" t="s">
        <v>12</v>
      </c>
      <c r="E146" s="80">
        <v>7711.1</v>
      </c>
      <c r="F146" s="59">
        <v>7697</v>
      </c>
      <c r="G146" s="60"/>
      <c r="H146" s="59"/>
      <c r="I146" s="79">
        <f t="shared" si="16"/>
        <v>7711.1</v>
      </c>
      <c r="J146" s="71">
        <f t="shared" si="16"/>
        <v>7697</v>
      </c>
    </row>
    <row r="147" spans="2:10" ht="12.75" hidden="1" outlineLevel="1">
      <c r="B147" s="22" t="s">
        <v>13</v>
      </c>
      <c r="C147" s="4"/>
      <c r="D147" s="23" t="s">
        <v>14</v>
      </c>
      <c r="E147" s="80">
        <v>934</v>
      </c>
      <c r="F147" s="104">
        <v>899.4</v>
      </c>
      <c r="G147" s="60"/>
      <c r="H147" s="59"/>
      <c r="I147" s="79">
        <f t="shared" si="16"/>
        <v>934</v>
      </c>
      <c r="J147" s="71">
        <f t="shared" si="16"/>
        <v>899.4</v>
      </c>
    </row>
    <row r="148" spans="2:10" ht="12.75" hidden="1" outlineLevel="1">
      <c r="B148" s="22" t="s">
        <v>15</v>
      </c>
      <c r="C148" s="4"/>
      <c r="D148" s="23" t="s">
        <v>16</v>
      </c>
      <c r="E148" s="80">
        <v>2089.5</v>
      </c>
      <c r="F148" s="104">
        <v>1494.4</v>
      </c>
      <c r="G148" s="60"/>
      <c r="H148" s="59"/>
      <c r="I148" s="79">
        <f t="shared" si="16"/>
        <v>2089.5</v>
      </c>
      <c r="J148" s="71">
        <f t="shared" si="16"/>
        <v>1494.4</v>
      </c>
    </row>
    <row r="149" spans="2:10" ht="12.75" hidden="1" outlineLevel="1">
      <c r="B149" s="22" t="s">
        <v>17</v>
      </c>
      <c r="C149" s="4"/>
      <c r="D149" s="23" t="s">
        <v>18</v>
      </c>
      <c r="E149" s="80">
        <v>50</v>
      </c>
      <c r="F149" s="104">
        <v>4.6</v>
      </c>
      <c r="G149" s="60"/>
      <c r="H149" s="59"/>
      <c r="I149" s="79">
        <f t="shared" si="16"/>
        <v>50</v>
      </c>
      <c r="J149" s="71">
        <f t="shared" si="16"/>
        <v>4.6</v>
      </c>
    </row>
    <row r="150" spans="2:10" ht="12.75" hidden="1" outlineLevel="1">
      <c r="B150" s="22" t="s">
        <v>19</v>
      </c>
      <c r="C150" s="4"/>
      <c r="D150" s="23" t="s">
        <v>20</v>
      </c>
      <c r="E150" s="80">
        <v>1264.5</v>
      </c>
      <c r="F150" s="59">
        <v>308.4</v>
      </c>
      <c r="G150" s="60"/>
      <c r="H150" s="59"/>
      <c r="I150" s="79">
        <f t="shared" si="16"/>
        <v>1264.5</v>
      </c>
      <c r="J150" s="71">
        <f t="shared" si="16"/>
        <v>308.4</v>
      </c>
    </row>
    <row r="151" spans="2:10" ht="12.75" hidden="1" outlineLevel="1">
      <c r="B151" s="22" t="s">
        <v>21</v>
      </c>
      <c r="C151" s="4"/>
      <c r="D151" s="23" t="s">
        <v>22</v>
      </c>
      <c r="E151" s="80">
        <v>34.2</v>
      </c>
      <c r="F151" s="59">
        <v>13.9</v>
      </c>
      <c r="G151" s="60"/>
      <c r="H151" s="59"/>
      <c r="I151" s="79">
        <f t="shared" si="16"/>
        <v>34.2</v>
      </c>
      <c r="J151" s="71">
        <f t="shared" si="16"/>
        <v>13.9</v>
      </c>
    </row>
    <row r="152" spans="2:10" ht="12.75" hidden="1" outlineLevel="1">
      <c r="B152" s="22" t="s">
        <v>23</v>
      </c>
      <c r="C152" s="4"/>
      <c r="D152" s="23" t="s">
        <v>24</v>
      </c>
      <c r="E152" s="80">
        <v>1016.1</v>
      </c>
      <c r="F152" s="59">
        <v>535</v>
      </c>
      <c r="G152" s="60"/>
      <c r="H152" s="59"/>
      <c r="I152" s="79">
        <f>E152+G152</f>
        <v>1016.1</v>
      </c>
      <c r="J152" s="71">
        <f t="shared" si="16"/>
        <v>535</v>
      </c>
    </row>
    <row r="153" spans="2:10" ht="12.75" hidden="1" outlineLevel="1">
      <c r="B153" s="22" t="s">
        <v>25</v>
      </c>
      <c r="C153" s="4"/>
      <c r="D153" s="23" t="s">
        <v>26</v>
      </c>
      <c r="E153" s="80"/>
      <c r="F153" s="59"/>
      <c r="G153" s="60"/>
      <c r="H153" s="59"/>
      <c r="I153" s="79">
        <f t="shared" si="16"/>
        <v>0</v>
      </c>
      <c r="J153" s="71">
        <f t="shared" si="16"/>
        <v>0</v>
      </c>
    </row>
    <row r="154" spans="2:10" ht="12.75" hidden="1" outlineLevel="1">
      <c r="B154" s="22" t="s">
        <v>27</v>
      </c>
      <c r="C154" s="4"/>
      <c r="D154" s="23" t="s">
        <v>28</v>
      </c>
      <c r="E154" s="80"/>
      <c r="F154" s="59"/>
      <c r="G154" s="60"/>
      <c r="H154" s="59"/>
      <c r="I154" s="79">
        <f t="shared" si="16"/>
        <v>0</v>
      </c>
      <c r="J154" s="71">
        <f t="shared" si="16"/>
        <v>0</v>
      </c>
    </row>
    <row r="155" spans="2:10" ht="25.5" hidden="1" outlineLevel="1">
      <c r="B155" s="22" t="s">
        <v>29</v>
      </c>
      <c r="C155" s="4"/>
      <c r="D155" s="23" t="s">
        <v>30</v>
      </c>
      <c r="E155" s="80">
        <v>3.5</v>
      </c>
      <c r="F155" s="59">
        <v>3.4</v>
      </c>
      <c r="G155" s="60"/>
      <c r="H155" s="59"/>
      <c r="I155" s="79">
        <f t="shared" si="16"/>
        <v>3.5</v>
      </c>
      <c r="J155" s="71">
        <f t="shared" si="16"/>
        <v>3.4</v>
      </c>
    </row>
    <row r="156" spans="2:10" ht="12.75" hidden="1" outlineLevel="1">
      <c r="B156" s="22" t="s">
        <v>31</v>
      </c>
      <c r="C156" s="4"/>
      <c r="D156" s="23" t="s">
        <v>32</v>
      </c>
      <c r="E156" s="80"/>
      <c r="F156" s="59"/>
      <c r="G156" s="60"/>
      <c r="H156" s="59"/>
      <c r="I156" s="79">
        <f t="shared" si="16"/>
        <v>0</v>
      </c>
      <c r="J156" s="71">
        <f t="shared" si="16"/>
        <v>0</v>
      </c>
    </row>
    <row r="157" spans="2:10" ht="12.75" hidden="1" outlineLevel="1">
      <c r="B157" s="22" t="s">
        <v>33</v>
      </c>
      <c r="C157" s="4"/>
      <c r="D157" s="23" t="s">
        <v>34</v>
      </c>
      <c r="E157" s="80"/>
      <c r="F157" s="59"/>
      <c r="G157" s="60"/>
      <c r="H157" s="59"/>
      <c r="I157" s="79">
        <f t="shared" si="16"/>
        <v>0</v>
      </c>
      <c r="J157" s="71">
        <f t="shared" si="16"/>
        <v>0</v>
      </c>
    </row>
    <row r="158" spans="2:10" ht="12.75" hidden="1" outlineLevel="1">
      <c r="B158" s="22" t="s">
        <v>35</v>
      </c>
      <c r="C158" s="4"/>
      <c r="D158" s="23" t="s">
        <v>36</v>
      </c>
      <c r="E158" s="80"/>
      <c r="F158" s="81"/>
      <c r="G158" s="60"/>
      <c r="H158" s="59"/>
      <c r="I158" s="79">
        <f t="shared" si="16"/>
        <v>0</v>
      </c>
      <c r="J158" s="71">
        <f t="shared" si="16"/>
        <v>0</v>
      </c>
    </row>
    <row r="159" spans="2:10" ht="25.5" hidden="1" outlineLevel="1">
      <c r="B159" s="22" t="s">
        <v>37</v>
      </c>
      <c r="C159" s="4"/>
      <c r="D159" s="23" t="s">
        <v>38</v>
      </c>
      <c r="E159" s="80">
        <v>124.4</v>
      </c>
      <c r="F159" s="81">
        <v>121.2</v>
      </c>
      <c r="G159" s="60"/>
      <c r="H159" s="59"/>
      <c r="I159" s="79">
        <f t="shared" si="16"/>
        <v>124.4</v>
      </c>
      <c r="J159" s="71">
        <f t="shared" si="16"/>
        <v>121.2</v>
      </c>
    </row>
    <row r="160" spans="2:10" ht="12.75" hidden="1" outlineLevel="1">
      <c r="B160" s="22" t="s">
        <v>39</v>
      </c>
      <c r="C160" s="4"/>
      <c r="D160" s="23" t="s">
        <v>40</v>
      </c>
      <c r="E160" s="80"/>
      <c r="F160" s="81"/>
      <c r="G160" s="60"/>
      <c r="H160" s="59"/>
      <c r="I160" s="79">
        <f t="shared" si="16"/>
        <v>0</v>
      </c>
      <c r="J160" s="71">
        <f t="shared" si="16"/>
        <v>0</v>
      </c>
    </row>
    <row r="161" spans="2:10" ht="12.75" hidden="1" outlineLevel="1">
      <c r="B161" s="22" t="s">
        <v>41</v>
      </c>
      <c r="C161" s="4"/>
      <c r="D161" s="23" t="s">
        <v>42</v>
      </c>
      <c r="E161" s="80"/>
      <c r="F161" s="81"/>
      <c r="G161" s="60"/>
      <c r="H161" s="59"/>
      <c r="I161" s="79">
        <f t="shared" si="16"/>
        <v>0</v>
      </c>
      <c r="J161" s="71">
        <f t="shared" si="16"/>
        <v>0</v>
      </c>
    </row>
    <row r="162" spans="2:10" ht="12.75" hidden="1" outlineLevel="1">
      <c r="B162" s="22" t="s">
        <v>43</v>
      </c>
      <c r="C162" s="4"/>
      <c r="D162" s="23" t="s">
        <v>44</v>
      </c>
      <c r="E162" s="80">
        <v>1680.6</v>
      </c>
      <c r="F162" s="81">
        <v>486</v>
      </c>
      <c r="G162" s="60"/>
      <c r="H162" s="59"/>
      <c r="I162" s="79">
        <f t="shared" si="16"/>
        <v>1680.6</v>
      </c>
      <c r="J162" s="71">
        <f t="shared" si="16"/>
        <v>486</v>
      </c>
    </row>
    <row r="163" spans="2:10" ht="12.75" hidden="1" outlineLevel="1">
      <c r="B163" s="22" t="s">
        <v>45</v>
      </c>
      <c r="C163" s="4"/>
      <c r="D163" s="23" t="s">
        <v>46</v>
      </c>
      <c r="E163" s="80"/>
      <c r="F163" s="81"/>
      <c r="G163" s="60"/>
      <c r="H163" s="59"/>
      <c r="I163" s="79">
        <f t="shared" si="16"/>
        <v>0</v>
      </c>
      <c r="J163" s="71">
        <f t="shared" si="16"/>
        <v>0</v>
      </c>
    </row>
    <row r="164" spans="2:10" ht="12.75" hidden="1" outlineLevel="1">
      <c r="B164" s="22" t="s">
        <v>47</v>
      </c>
      <c r="C164" s="4"/>
      <c r="D164" s="23" t="s">
        <v>48</v>
      </c>
      <c r="E164" s="80"/>
      <c r="F164" s="81"/>
      <c r="G164" s="60"/>
      <c r="H164" s="59"/>
      <c r="I164" s="82">
        <f t="shared" si="16"/>
        <v>0</v>
      </c>
      <c r="J164" s="83">
        <f t="shared" si="16"/>
        <v>0</v>
      </c>
    </row>
    <row r="165" spans="2:10" ht="13.5" hidden="1" outlineLevel="1" thickBot="1">
      <c r="B165" s="7" t="s">
        <v>49</v>
      </c>
      <c r="C165" s="29"/>
      <c r="D165" s="30" t="s">
        <v>50</v>
      </c>
      <c r="E165" s="84"/>
      <c r="F165" s="85"/>
      <c r="G165" s="63"/>
      <c r="H165" s="59"/>
      <c r="I165" s="79">
        <f t="shared" si="16"/>
        <v>0</v>
      </c>
      <c r="J165" s="71">
        <f t="shared" si="16"/>
        <v>0</v>
      </c>
    </row>
    <row r="166" spans="2:10" ht="33" customHeight="1" collapsed="1" thickBot="1">
      <c r="B166" s="126" t="s">
        <v>58</v>
      </c>
      <c r="C166" s="127"/>
      <c r="D166" s="127"/>
      <c r="E166" s="65">
        <f aca="true" t="shared" si="17" ref="E166:J166">SUM(E167:E187)</f>
        <v>17729.9</v>
      </c>
      <c r="F166" s="66">
        <f t="shared" si="17"/>
        <v>17279.5</v>
      </c>
      <c r="G166" s="65">
        <f t="shared" si="17"/>
        <v>0</v>
      </c>
      <c r="H166" s="67">
        <f t="shared" si="17"/>
        <v>0</v>
      </c>
      <c r="I166" s="68">
        <f t="shared" si="17"/>
        <v>17729.9</v>
      </c>
      <c r="J166" s="67">
        <f t="shared" si="17"/>
        <v>17279.5</v>
      </c>
    </row>
    <row r="167" spans="2:10" ht="12.75" hidden="1" outlineLevel="1">
      <c r="B167" s="13" t="s">
        <v>9</v>
      </c>
      <c r="C167" s="14"/>
      <c r="D167" s="15" t="s">
        <v>10</v>
      </c>
      <c r="E167" s="69">
        <v>11841.4</v>
      </c>
      <c r="F167" s="57">
        <v>11841.4</v>
      </c>
      <c r="G167" s="69"/>
      <c r="H167" s="57"/>
      <c r="I167" s="70">
        <f aca="true" t="shared" si="18" ref="I167:J187">E167+G167</f>
        <v>11841.4</v>
      </c>
      <c r="J167" s="71">
        <f t="shared" si="18"/>
        <v>11841.4</v>
      </c>
    </row>
    <row r="168" spans="2:10" ht="12.75" hidden="1" outlineLevel="1">
      <c r="B168" s="22" t="s">
        <v>11</v>
      </c>
      <c r="C168" s="4"/>
      <c r="D168" s="23" t="s">
        <v>12</v>
      </c>
      <c r="E168" s="60">
        <v>4300</v>
      </c>
      <c r="F168" s="59">
        <v>4263.6</v>
      </c>
      <c r="G168" s="60"/>
      <c r="H168" s="59"/>
      <c r="I168" s="70">
        <f t="shared" si="18"/>
        <v>4300</v>
      </c>
      <c r="J168" s="71">
        <f t="shared" si="18"/>
        <v>4263.6</v>
      </c>
    </row>
    <row r="169" spans="2:10" ht="12.75" hidden="1" outlineLevel="1">
      <c r="B169" s="22" t="s">
        <v>13</v>
      </c>
      <c r="C169" s="4"/>
      <c r="D169" s="23" t="s">
        <v>14</v>
      </c>
      <c r="E169" s="60">
        <v>396</v>
      </c>
      <c r="F169" s="59">
        <v>245.9</v>
      </c>
      <c r="G169" s="60"/>
      <c r="H169" s="59"/>
      <c r="I169" s="70">
        <f t="shared" si="18"/>
        <v>396</v>
      </c>
      <c r="J169" s="71">
        <f t="shared" si="18"/>
        <v>245.9</v>
      </c>
    </row>
    <row r="170" spans="2:10" ht="12.75" hidden="1" outlineLevel="1">
      <c r="B170" s="22" t="s">
        <v>15</v>
      </c>
      <c r="C170" s="4"/>
      <c r="D170" s="23" t="s">
        <v>16</v>
      </c>
      <c r="E170" s="60">
        <v>573.5</v>
      </c>
      <c r="F170" s="59">
        <v>544.6</v>
      </c>
      <c r="G170" s="60"/>
      <c r="H170" s="59"/>
      <c r="I170" s="70">
        <f t="shared" si="18"/>
        <v>573.5</v>
      </c>
      <c r="J170" s="71">
        <f t="shared" si="18"/>
        <v>544.6</v>
      </c>
    </row>
    <row r="171" spans="2:10" ht="12.75" hidden="1" outlineLevel="1">
      <c r="B171" s="22" t="s">
        <v>17</v>
      </c>
      <c r="C171" s="4"/>
      <c r="D171" s="23" t="s">
        <v>18</v>
      </c>
      <c r="E171" s="60">
        <v>90</v>
      </c>
      <c r="F171" s="59">
        <v>51.3</v>
      </c>
      <c r="G171" s="60"/>
      <c r="H171" s="59"/>
      <c r="I171" s="70">
        <f t="shared" si="18"/>
        <v>90</v>
      </c>
      <c r="J171" s="71">
        <f t="shared" si="18"/>
        <v>51.3</v>
      </c>
    </row>
    <row r="172" spans="2:10" ht="12.75" hidden="1" outlineLevel="1">
      <c r="B172" s="22" t="s">
        <v>19</v>
      </c>
      <c r="C172" s="4"/>
      <c r="D172" s="23" t="s">
        <v>20</v>
      </c>
      <c r="E172" s="60">
        <v>260</v>
      </c>
      <c r="F172" s="86">
        <v>125.9</v>
      </c>
      <c r="G172" s="60"/>
      <c r="H172" s="59"/>
      <c r="I172" s="70">
        <f t="shared" si="18"/>
        <v>260</v>
      </c>
      <c r="J172" s="71">
        <f t="shared" si="18"/>
        <v>125.9</v>
      </c>
    </row>
    <row r="173" spans="2:10" ht="12.75" hidden="1" outlineLevel="1">
      <c r="B173" s="22" t="s">
        <v>21</v>
      </c>
      <c r="C173" s="4"/>
      <c r="D173" s="23" t="s">
        <v>22</v>
      </c>
      <c r="E173" s="60">
        <v>16</v>
      </c>
      <c r="F173" s="59">
        <v>3.6</v>
      </c>
      <c r="G173" s="60"/>
      <c r="H173" s="59"/>
      <c r="I173" s="70">
        <f t="shared" si="18"/>
        <v>16</v>
      </c>
      <c r="J173" s="71">
        <f t="shared" si="18"/>
        <v>3.6</v>
      </c>
    </row>
    <row r="174" spans="2:10" ht="12.75" hidden="1" outlineLevel="1">
      <c r="B174" s="22" t="s">
        <v>23</v>
      </c>
      <c r="C174" s="4"/>
      <c r="D174" s="23" t="s">
        <v>24</v>
      </c>
      <c r="E174" s="60">
        <v>190</v>
      </c>
      <c r="F174" s="59">
        <v>157.5</v>
      </c>
      <c r="G174" s="60"/>
      <c r="H174" s="59"/>
      <c r="I174" s="70">
        <f t="shared" si="18"/>
        <v>190</v>
      </c>
      <c r="J174" s="71">
        <f t="shared" si="18"/>
        <v>157.5</v>
      </c>
    </row>
    <row r="175" spans="2:10" ht="12.75" hidden="1" outlineLevel="1">
      <c r="B175" s="22" t="s">
        <v>25</v>
      </c>
      <c r="C175" s="4"/>
      <c r="D175" s="23" t="s">
        <v>26</v>
      </c>
      <c r="E175" s="60">
        <v>60</v>
      </c>
      <c r="F175" s="59">
        <v>43.4</v>
      </c>
      <c r="G175" s="60"/>
      <c r="H175" s="59"/>
      <c r="I175" s="70">
        <f t="shared" si="18"/>
        <v>60</v>
      </c>
      <c r="J175" s="71">
        <f t="shared" si="18"/>
        <v>43.4</v>
      </c>
    </row>
    <row r="176" spans="2:10" ht="12.75" hidden="1" outlineLevel="1">
      <c r="B176" s="22" t="s">
        <v>27</v>
      </c>
      <c r="C176" s="4"/>
      <c r="D176" s="23" t="s">
        <v>28</v>
      </c>
      <c r="E176" s="60"/>
      <c r="F176" s="59"/>
      <c r="G176" s="60"/>
      <c r="H176" s="59"/>
      <c r="I176" s="70">
        <f t="shared" si="18"/>
        <v>0</v>
      </c>
      <c r="J176" s="71">
        <f t="shared" si="18"/>
        <v>0</v>
      </c>
    </row>
    <row r="177" spans="2:10" ht="25.5" hidden="1" outlineLevel="1">
      <c r="B177" s="22" t="s">
        <v>29</v>
      </c>
      <c r="C177" s="4"/>
      <c r="D177" s="23" t="s">
        <v>30</v>
      </c>
      <c r="E177" s="60">
        <v>2.5</v>
      </c>
      <c r="F177" s="59">
        <v>2.1</v>
      </c>
      <c r="G177" s="60"/>
      <c r="H177" s="59"/>
      <c r="I177" s="70">
        <f t="shared" si="18"/>
        <v>2.5</v>
      </c>
      <c r="J177" s="71">
        <f t="shared" si="18"/>
        <v>2.1</v>
      </c>
    </row>
    <row r="178" spans="2:10" ht="12.75" hidden="1" outlineLevel="1">
      <c r="B178" s="22" t="s">
        <v>31</v>
      </c>
      <c r="C178" s="4"/>
      <c r="D178" s="23" t="s">
        <v>32</v>
      </c>
      <c r="E178" s="60"/>
      <c r="F178" s="59"/>
      <c r="G178" s="60"/>
      <c r="H178" s="59"/>
      <c r="I178" s="70">
        <f t="shared" si="18"/>
        <v>0</v>
      </c>
      <c r="J178" s="71">
        <f t="shared" si="18"/>
        <v>0</v>
      </c>
    </row>
    <row r="179" spans="2:10" ht="12.75" hidden="1" outlineLevel="1">
      <c r="B179" s="22" t="s">
        <v>33</v>
      </c>
      <c r="C179" s="4"/>
      <c r="D179" s="23" t="s">
        <v>34</v>
      </c>
      <c r="E179" s="60"/>
      <c r="F179" s="59"/>
      <c r="G179" s="60"/>
      <c r="H179" s="59"/>
      <c r="I179" s="70">
        <f t="shared" si="18"/>
        <v>0</v>
      </c>
      <c r="J179" s="71">
        <f t="shared" si="18"/>
        <v>0</v>
      </c>
    </row>
    <row r="180" spans="2:10" ht="12.75" hidden="1" outlineLevel="1">
      <c r="B180" s="22" t="s">
        <v>35</v>
      </c>
      <c r="C180" s="4"/>
      <c r="D180" s="23" t="s">
        <v>36</v>
      </c>
      <c r="E180" s="87">
        <v>0.5</v>
      </c>
      <c r="F180" s="81">
        <v>0.2</v>
      </c>
      <c r="G180" s="87"/>
      <c r="H180" s="81"/>
      <c r="I180" s="88">
        <f t="shared" si="18"/>
        <v>0.5</v>
      </c>
      <c r="J180" s="89">
        <f t="shared" si="18"/>
        <v>0.2</v>
      </c>
    </row>
    <row r="181" spans="2:10" ht="25.5" hidden="1" outlineLevel="1">
      <c r="B181" s="22" t="s">
        <v>37</v>
      </c>
      <c r="C181" s="4"/>
      <c r="D181" s="23" t="s">
        <v>38</v>
      </c>
      <c r="E181" s="87"/>
      <c r="F181" s="81"/>
      <c r="G181" s="87"/>
      <c r="H181" s="81"/>
      <c r="I181" s="88">
        <f t="shared" si="18"/>
        <v>0</v>
      </c>
      <c r="J181" s="89">
        <f t="shared" si="18"/>
        <v>0</v>
      </c>
    </row>
    <row r="182" spans="2:10" ht="12.75" hidden="1" outlineLevel="1">
      <c r="B182" s="22" t="s">
        <v>39</v>
      </c>
      <c r="C182" s="4"/>
      <c r="D182" s="23" t="s">
        <v>40</v>
      </c>
      <c r="E182" s="87"/>
      <c r="F182" s="81"/>
      <c r="G182" s="87"/>
      <c r="H182" s="81"/>
      <c r="I182" s="88">
        <f t="shared" si="18"/>
        <v>0</v>
      </c>
      <c r="J182" s="89">
        <f t="shared" si="18"/>
        <v>0</v>
      </c>
    </row>
    <row r="183" spans="2:10" ht="12.75" hidden="1" outlineLevel="1">
      <c r="B183" s="22" t="s">
        <v>41</v>
      </c>
      <c r="C183" s="4"/>
      <c r="D183" s="23" t="s">
        <v>42</v>
      </c>
      <c r="E183" s="87"/>
      <c r="F183" s="81"/>
      <c r="G183" s="87"/>
      <c r="H183" s="81"/>
      <c r="I183" s="88">
        <f t="shared" si="18"/>
        <v>0</v>
      </c>
      <c r="J183" s="89">
        <f t="shared" si="18"/>
        <v>0</v>
      </c>
    </row>
    <row r="184" spans="2:10" ht="12.75" hidden="1" outlineLevel="1">
      <c r="B184" s="22" t="s">
        <v>43</v>
      </c>
      <c r="C184" s="4"/>
      <c r="D184" s="23" t="s">
        <v>44</v>
      </c>
      <c r="E184" s="87"/>
      <c r="F184" s="81"/>
      <c r="G184" s="87"/>
      <c r="H184" s="81"/>
      <c r="I184" s="88">
        <f t="shared" si="18"/>
        <v>0</v>
      </c>
      <c r="J184" s="89">
        <f t="shared" si="18"/>
        <v>0</v>
      </c>
    </row>
    <row r="185" spans="2:10" ht="12.75" hidden="1" outlineLevel="1">
      <c r="B185" s="22" t="s">
        <v>45</v>
      </c>
      <c r="C185" s="4"/>
      <c r="D185" s="23" t="s">
        <v>46</v>
      </c>
      <c r="E185" s="87"/>
      <c r="F185" s="81"/>
      <c r="G185" s="87"/>
      <c r="H185" s="81"/>
      <c r="I185" s="88">
        <f t="shared" si="18"/>
        <v>0</v>
      </c>
      <c r="J185" s="89">
        <f t="shared" si="18"/>
        <v>0</v>
      </c>
    </row>
    <row r="186" spans="2:10" ht="12.75" hidden="1" outlineLevel="1">
      <c r="B186" s="22" t="s">
        <v>47</v>
      </c>
      <c r="C186" s="4"/>
      <c r="D186" s="23" t="s">
        <v>48</v>
      </c>
      <c r="E186" s="87"/>
      <c r="F186" s="81"/>
      <c r="G186" s="87"/>
      <c r="H186" s="81"/>
      <c r="I186" s="88">
        <f t="shared" si="18"/>
        <v>0</v>
      </c>
      <c r="J186" s="89">
        <f t="shared" si="18"/>
        <v>0</v>
      </c>
    </row>
    <row r="187" spans="2:10" ht="13.5" hidden="1" outlineLevel="1" thickBot="1">
      <c r="B187" s="7" t="s">
        <v>49</v>
      </c>
      <c r="C187" s="29"/>
      <c r="D187" s="30" t="s">
        <v>50</v>
      </c>
      <c r="E187" s="90"/>
      <c r="F187" s="85"/>
      <c r="G187" s="90"/>
      <c r="H187" s="85"/>
      <c r="I187" s="91">
        <f t="shared" si="18"/>
        <v>0</v>
      </c>
      <c r="J187" s="92">
        <f t="shared" si="18"/>
        <v>0</v>
      </c>
    </row>
    <row r="188" spans="2:10" ht="33" customHeight="1" collapsed="1" thickBot="1">
      <c r="B188" s="126" t="s">
        <v>59</v>
      </c>
      <c r="C188" s="127"/>
      <c r="D188" s="127"/>
      <c r="E188" s="65">
        <f aca="true" t="shared" si="19" ref="E188:J188">SUM(E189:E209)</f>
        <v>9036.6</v>
      </c>
      <c r="F188" s="66">
        <f t="shared" si="19"/>
        <v>9036.6</v>
      </c>
      <c r="G188" s="65">
        <f t="shared" si="19"/>
        <v>0</v>
      </c>
      <c r="H188" s="67">
        <f t="shared" si="19"/>
        <v>0</v>
      </c>
      <c r="I188" s="68">
        <f t="shared" si="19"/>
        <v>9036.6</v>
      </c>
      <c r="J188" s="67">
        <f t="shared" si="19"/>
        <v>9036.6</v>
      </c>
    </row>
    <row r="189" spans="2:10" ht="12.75" hidden="1" outlineLevel="1">
      <c r="B189" s="13" t="s">
        <v>9</v>
      </c>
      <c r="C189" s="14"/>
      <c r="D189" s="15" t="s">
        <v>10</v>
      </c>
      <c r="E189" s="93"/>
      <c r="F189" s="94"/>
      <c r="G189" s="93"/>
      <c r="H189" s="94"/>
      <c r="I189" s="95">
        <f aca="true" t="shared" si="20" ref="I189:J209">E189+G189</f>
        <v>0</v>
      </c>
      <c r="J189" s="96">
        <f t="shared" si="20"/>
        <v>0</v>
      </c>
    </row>
    <row r="190" spans="2:10" ht="12.75" hidden="1" outlineLevel="1">
      <c r="B190" s="22" t="s">
        <v>11</v>
      </c>
      <c r="C190" s="4"/>
      <c r="D190" s="23" t="s">
        <v>12</v>
      </c>
      <c r="E190" s="93"/>
      <c r="F190" s="94"/>
      <c r="G190" s="93"/>
      <c r="H190" s="94"/>
      <c r="I190" s="95">
        <f t="shared" si="20"/>
        <v>0</v>
      </c>
      <c r="J190" s="96">
        <f t="shared" si="20"/>
        <v>0</v>
      </c>
    </row>
    <row r="191" spans="2:10" ht="12.75" hidden="1" outlineLevel="1">
      <c r="B191" s="22" t="s">
        <v>13</v>
      </c>
      <c r="C191" s="4"/>
      <c r="D191" s="23" t="s">
        <v>14</v>
      </c>
      <c r="E191" s="93"/>
      <c r="F191" s="94"/>
      <c r="G191" s="93"/>
      <c r="H191" s="94"/>
      <c r="I191" s="95">
        <f t="shared" si="20"/>
        <v>0</v>
      </c>
      <c r="J191" s="96">
        <f t="shared" si="20"/>
        <v>0</v>
      </c>
    </row>
    <row r="192" spans="2:10" ht="12.75" hidden="1" outlineLevel="1">
      <c r="B192" s="22" t="s">
        <v>15</v>
      </c>
      <c r="C192" s="4"/>
      <c r="D192" s="23" t="s">
        <v>16</v>
      </c>
      <c r="E192" s="93"/>
      <c r="F192" s="94"/>
      <c r="G192" s="93"/>
      <c r="H192" s="94"/>
      <c r="I192" s="95">
        <f t="shared" si="20"/>
        <v>0</v>
      </c>
      <c r="J192" s="96">
        <f t="shared" si="20"/>
        <v>0</v>
      </c>
    </row>
    <row r="193" spans="2:10" ht="12.75" hidden="1" outlineLevel="1">
      <c r="B193" s="22" t="s">
        <v>17</v>
      </c>
      <c r="C193" s="4"/>
      <c r="D193" s="23" t="s">
        <v>18</v>
      </c>
      <c r="E193" s="93"/>
      <c r="F193" s="94"/>
      <c r="G193" s="93"/>
      <c r="H193" s="94"/>
      <c r="I193" s="95">
        <f t="shared" si="20"/>
        <v>0</v>
      </c>
      <c r="J193" s="96">
        <f t="shared" si="20"/>
        <v>0</v>
      </c>
    </row>
    <row r="194" spans="2:10" ht="12.75" hidden="1" outlineLevel="1">
      <c r="B194" s="22" t="s">
        <v>19</v>
      </c>
      <c r="C194" s="4"/>
      <c r="D194" s="23" t="s">
        <v>20</v>
      </c>
      <c r="E194" s="93"/>
      <c r="F194" s="94"/>
      <c r="G194" s="93"/>
      <c r="H194" s="94"/>
      <c r="I194" s="95">
        <f t="shared" si="20"/>
        <v>0</v>
      </c>
      <c r="J194" s="96">
        <f t="shared" si="20"/>
        <v>0</v>
      </c>
    </row>
    <row r="195" spans="2:10" ht="12.75" hidden="1" outlineLevel="1">
      <c r="B195" s="22" t="s">
        <v>21</v>
      </c>
      <c r="C195" s="4"/>
      <c r="D195" s="23" t="s">
        <v>22</v>
      </c>
      <c r="E195" s="93"/>
      <c r="F195" s="94"/>
      <c r="G195" s="93"/>
      <c r="H195" s="94"/>
      <c r="I195" s="95">
        <f t="shared" si="20"/>
        <v>0</v>
      </c>
      <c r="J195" s="96">
        <f t="shared" si="20"/>
        <v>0</v>
      </c>
    </row>
    <row r="196" spans="2:10" ht="12.75" hidden="1" outlineLevel="1">
      <c r="B196" s="22" t="s">
        <v>23</v>
      </c>
      <c r="C196" s="4"/>
      <c r="D196" s="23" t="s">
        <v>24</v>
      </c>
      <c r="E196" s="93"/>
      <c r="F196" s="94"/>
      <c r="G196" s="93"/>
      <c r="H196" s="94"/>
      <c r="I196" s="95">
        <f t="shared" si="20"/>
        <v>0</v>
      </c>
      <c r="J196" s="96">
        <f t="shared" si="20"/>
        <v>0</v>
      </c>
    </row>
    <row r="197" spans="2:10" ht="12.75" hidden="1" outlineLevel="1">
      <c r="B197" s="22" t="s">
        <v>25</v>
      </c>
      <c r="C197" s="4"/>
      <c r="D197" s="23" t="s">
        <v>26</v>
      </c>
      <c r="E197" s="93"/>
      <c r="F197" s="94"/>
      <c r="G197" s="93"/>
      <c r="H197" s="94"/>
      <c r="I197" s="95">
        <f t="shared" si="20"/>
        <v>0</v>
      </c>
      <c r="J197" s="96">
        <f t="shared" si="20"/>
        <v>0</v>
      </c>
    </row>
    <row r="198" spans="2:10" ht="12.75" hidden="1" outlineLevel="1">
      <c r="B198" s="22" t="s">
        <v>27</v>
      </c>
      <c r="C198" s="4"/>
      <c r="D198" s="23" t="s">
        <v>28</v>
      </c>
      <c r="E198" s="93"/>
      <c r="F198" s="94"/>
      <c r="G198" s="93"/>
      <c r="H198" s="94"/>
      <c r="I198" s="95">
        <f t="shared" si="20"/>
        <v>0</v>
      </c>
      <c r="J198" s="96">
        <f t="shared" si="20"/>
        <v>0</v>
      </c>
    </row>
    <row r="199" spans="2:10" ht="25.5" hidden="1" outlineLevel="1">
      <c r="B199" s="22" t="s">
        <v>29</v>
      </c>
      <c r="C199" s="4"/>
      <c r="D199" s="23" t="s">
        <v>30</v>
      </c>
      <c r="E199" s="93"/>
      <c r="F199" s="94"/>
      <c r="G199" s="93"/>
      <c r="H199" s="94"/>
      <c r="I199" s="95">
        <f t="shared" si="20"/>
        <v>0</v>
      </c>
      <c r="J199" s="96">
        <f t="shared" si="20"/>
        <v>0</v>
      </c>
    </row>
    <row r="200" spans="2:10" ht="12.75" hidden="1" outlineLevel="1">
      <c r="B200" s="22" t="s">
        <v>31</v>
      </c>
      <c r="C200" s="4"/>
      <c r="D200" s="23" t="s">
        <v>32</v>
      </c>
      <c r="E200" s="93"/>
      <c r="F200" s="94"/>
      <c r="G200" s="93"/>
      <c r="H200" s="94"/>
      <c r="I200" s="95">
        <f t="shared" si="20"/>
        <v>0</v>
      </c>
      <c r="J200" s="96">
        <f t="shared" si="20"/>
        <v>0</v>
      </c>
    </row>
    <row r="201" spans="2:10" ht="12.75" hidden="1" outlineLevel="1">
      <c r="B201" s="22" t="s">
        <v>33</v>
      </c>
      <c r="C201" s="4"/>
      <c r="D201" s="23" t="s">
        <v>34</v>
      </c>
      <c r="E201" s="93">
        <v>9036.6</v>
      </c>
      <c r="F201" s="94">
        <v>9036.6</v>
      </c>
      <c r="G201" s="93"/>
      <c r="H201" s="94"/>
      <c r="I201" s="95">
        <f t="shared" si="20"/>
        <v>9036.6</v>
      </c>
      <c r="J201" s="96">
        <f t="shared" si="20"/>
        <v>9036.6</v>
      </c>
    </row>
    <row r="202" spans="2:10" ht="12.75" hidden="1" outlineLevel="1">
      <c r="B202" s="22" t="s">
        <v>35</v>
      </c>
      <c r="C202" s="4"/>
      <c r="D202" s="23" t="s">
        <v>36</v>
      </c>
      <c r="E202" s="93"/>
      <c r="F202" s="94"/>
      <c r="G202" s="93"/>
      <c r="H202" s="94"/>
      <c r="I202" s="95">
        <f t="shared" si="20"/>
        <v>0</v>
      </c>
      <c r="J202" s="96">
        <f t="shared" si="20"/>
        <v>0</v>
      </c>
    </row>
    <row r="203" spans="2:10" ht="25.5" hidden="1" outlineLevel="1">
      <c r="B203" s="22" t="s">
        <v>37</v>
      </c>
      <c r="C203" s="4"/>
      <c r="D203" s="23" t="s">
        <v>38</v>
      </c>
      <c r="E203" s="93"/>
      <c r="F203" s="94"/>
      <c r="G203" s="93"/>
      <c r="H203" s="94"/>
      <c r="I203" s="95">
        <f t="shared" si="20"/>
        <v>0</v>
      </c>
      <c r="J203" s="96">
        <f t="shared" si="20"/>
        <v>0</v>
      </c>
    </row>
    <row r="204" spans="2:10" ht="12.75" hidden="1" outlineLevel="1">
      <c r="B204" s="22" t="s">
        <v>39</v>
      </c>
      <c r="C204" s="4"/>
      <c r="D204" s="23" t="s">
        <v>40</v>
      </c>
      <c r="E204" s="93"/>
      <c r="F204" s="94"/>
      <c r="G204" s="93"/>
      <c r="H204" s="94"/>
      <c r="I204" s="95">
        <f t="shared" si="20"/>
        <v>0</v>
      </c>
      <c r="J204" s="96">
        <f t="shared" si="20"/>
        <v>0</v>
      </c>
    </row>
    <row r="205" spans="2:10" ht="12.75" hidden="1" outlineLevel="1">
      <c r="B205" s="22" t="s">
        <v>41</v>
      </c>
      <c r="C205" s="4"/>
      <c r="D205" s="23" t="s">
        <v>42</v>
      </c>
      <c r="E205" s="93"/>
      <c r="F205" s="94"/>
      <c r="G205" s="93"/>
      <c r="H205" s="94"/>
      <c r="I205" s="95">
        <f t="shared" si="20"/>
        <v>0</v>
      </c>
      <c r="J205" s="96">
        <f t="shared" si="20"/>
        <v>0</v>
      </c>
    </row>
    <row r="206" spans="2:10" ht="12.75" hidden="1" outlineLevel="1">
      <c r="B206" s="22" t="s">
        <v>43</v>
      </c>
      <c r="C206" s="4"/>
      <c r="D206" s="23" t="s">
        <v>44</v>
      </c>
      <c r="E206" s="93"/>
      <c r="F206" s="94"/>
      <c r="G206" s="93"/>
      <c r="H206" s="94"/>
      <c r="I206" s="95">
        <f t="shared" si="20"/>
        <v>0</v>
      </c>
      <c r="J206" s="96">
        <f t="shared" si="20"/>
        <v>0</v>
      </c>
    </row>
    <row r="207" spans="2:10" ht="12.75" hidden="1" outlineLevel="1">
      <c r="B207" s="22" t="s">
        <v>45</v>
      </c>
      <c r="C207" s="4"/>
      <c r="D207" s="23" t="s">
        <v>46</v>
      </c>
      <c r="E207" s="93"/>
      <c r="F207" s="94"/>
      <c r="G207" s="93"/>
      <c r="H207" s="94"/>
      <c r="I207" s="95">
        <f t="shared" si="20"/>
        <v>0</v>
      </c>
      <c r="J207" s="96">
        <f t="shared" si="20"/>
        <v>0</v>
      </c>
    </row>
    <row r="208" spans="2:10" ht="12.75" hidden="1" outlineLevel="1">
      <c r="B208" s="22" t="s">
        <v>47</v>
      </c>
      <c r="C208" s="4"/>
      <c r="D208" s="23" t="s">
        <v>48</v>
      </c>
      <c r="E208" s="93"/>
      <c r="F208" s="94"/>
      <c r="G208" s="93"/>
      <c r="H208" s="94"/>
      <c r="I208" s="95">
        <f t="shared" si="20"/>
        <v>0</v>
      </c>
      <c r="J208" s="96">
        <f t="shared" si="20"/>
        <v>0</v>
      </c>
    </row>
    <row r="209" spans="2:10" ht="13.5" hidden="1" outlineLevel="1" thickBot="1">
      <c r="B209" s="7" t="s">
        <v>49</v>
      </c>
      <c r="C209" s="29"/>
      <c r="D209" s="30" t="s">
        <v>50</v>
      </c>
      <c r="E209" s="97"/>
      <c r="F209" s="98"/>
      <c r="G209" s="97"/>
      <c r="H209" s="98"/>
      <c r="I209" s="76">
        <f t="shared" si="20"/>
        <v>0</v>
      </c>
      <c r="J209" s="77">
        <f t="shared" si="20"/>
        <v>0</v>
      </c>
    </row>
    <row r="210" spans="2:10" ht="33" customHeight="1" collapsed="1" thickBot="1">
      <c r="B210" s="126" t="s">
        <v>60</v>
      </c>
      <c r="C210" s="127"/>
      <c r="D210" s="127"/>
      <c r="E210" s="65">
        <f aca="true" t="shared" si="21" ref="E210:J210">SUM(E211:E231)</f>
        <v>163582.69999999998</v>
      </c>
      <c r="F210" s="66">
        <f t="shared" si="21"/>
        <v>158405.69999999995</v>
      </c>
      <c r="G210" s="65">
        <f t="shared" si="21"/>
        <v>59412.2</v>
      </c>
      <c r="H210" s="67">
        <f t="shared" si="21"/>
        <v>36895.899999999994</v>
      </c>
      <c r="I210" s="68">
        <f t="shared" si="21"/>
        <v>222994.9</v>
      </c>
      <c r="J210" s="67">
        <f t="shared" si="21"/>
        <v>195301.6</v>
      </c>
    </row>
    <row r="211" spans="2:10" ht="12.75" hidden="1" outlineLevel="1">
      <c r="B211" s="13" t="s">
        <v>9</v>
      </c>
      <c r="C211" s="14"/>
      <c r="D211" s="15" t="s">
        <v>10</v>
      </c>
      <c r="E211" s="69">
        <v>114688.3</v>
      </c>
      <c r="F211" s="99">
        <v>113090.9</v>
      </c>
      <c r="G211" s="69">
        <v>11277.4</v>
      </c>
      <c r="H211" s="57">
        <v>11264.6</v>
      </c>
      <c r="I211" s="70">
        <f aca="true" t="shared" si="22" ref="I211:J231">E211+G211</f>
        <v>125965.7</v>
      </c>
      <c r="J211" s="71">
        <f t="shared" si="22"/>
        <v>124355.5</v>
      </c>
    </row>
    <row r="212" spans="2:10" ht="12.75" hidden="1" outlineLevel="1">
      <c r="B212" s="22" t="s">
        <v>11</v>
      </c>
      <c r="C212" s="4"/>
      <c r="D212" s="23" t="s">
        <v>12</v>
      </c>
      <c r="E212" s="69">
        <v>41293.3</v>
      </c>
      <c r="F212" s="99">
        <v>40357.7</v>
      </c>
      <c r="G212" s="69">
        <v>3545.2</v>
      </c>
      <c r="H212" s="57">
        <v>3280.2</v>
      </c>
      <c r="I212" s="70">
        <f t="shared" si="22"/>
        <v>44838.5</v>
      </c>
      <c r="J212" s="71">
        <f t="shared" si="22"/>
        <v>43637.899999999994</v>
      </c>
    </row>
    <row r="213" spans="2:10" ht="12.75" hidden="1" outlineLevel="1">
      <c r="B213" s="22" t="s">
        <v>13</v>
      </c>
      <c r="C213" s="4"/>
      <c r="D213" s="23" t="s">
        <v>14</v>
      </c>
      <c r="E213" s="69">
        <v>35.6</v>
      </c>
      <c r="F213" s="99">
        <v>34.3</v>
      </c>
      <c r="G213" s="69">
        <v>16438.1</v>
      </c>
      <c r="H213" s="99">
        <v>9892.8</v>
      </c>
      <c r="I213" s="70">
        <f t="shared" si="22"/>
        <v>16473.699999999997</v>
      </c>
      <c r="J213" s="71">
        <f t="shared" si="22"/>
        <v>9927.099999999999</v>
      </c>
    </row>
    <row r="214" spans="2:10" ht="12.75" hidden="1" outlineLevel="1">
      <c r="B214" s="22" t="s">
        <v>15</v>
      </c>
      <c r="C214" s="4"/>
      <c r="D214" s="23" t="s">
        <v>16</v>
      </c>
      <c r="E214" s="69">
        <v>7.9</v>
      </c>
      <c r="F214" s="99">
        <v>6.7</v>
      </c>
      <c r="G214" s="69">
        <v>15694.9</v>
      </c>
      <c r="H214" s="99">
        <v>9944.5</v>
      </c>
      <c r="I214" s="70">
        <f t="shared" si="22"/>
        <v>15702.8</v>
      </c>
      <c r="J214" s="71">
        <f t="shared" si="22"/>
        <v>9951.2</v>
      </c>
    </row>
    <row r="215" spans="2:10" ht="12.75" hidden="1" outlineLevel="1">
      <c r="B215" s="22" t="s">
        <v>17</v>
      </c>
      <c r="C215" s="4"/>
      <c r="D215" s="23" t="s">
        <v>18</v>
      </c>
      <c r="E215" s="69"/>
      <c r="F215" s="99"/>
      <c r="G215" s="69">
        <v>570.7</v>
      </c>
      <c r="H215" s="99">
        <v>269.2</v>
      </c>
      <c r="I215" s="70">
        <f t="shared" si="22"/>
        <v>570.7</v>
      </c>
      <c r="J215" s="71">
        <f t="shared" si="22"/>
        <v>269.2</v>
      </c>
    </row>
    <row r="216" spans="2:10" ht="12.75" hidden="1" outlineLevel="1">
      <c r="B216" s="22" t="s">
        <v>19</v>
      </c>
      <c r="C216" s="4"/>
      <c r="D216" s="23" t="s">
        <v>20</v>
      </c>
      <c r="E216" s="69">
        <v>3891.8</v>
      </c>
      <c r="F216" s="99">
        <v>2206.7</v>
      </c>
      <c r="G216" s="69"/>
      <c r="H216" s="99"/>
      <c r="I216" s="70">
        <f t="shared" si="22"/>
        <v>3891.8</v>
      </c>
      <c r="J216" s="71">
        <f t="shared" si="22"/>
        <v>2206.7</v>
      </c>
    </row>
    <row r="217" spans="2:10" ht="12.75" hidden="1" outlineLevel="1">
      <c r="B217" s="22" t="s">
        <v>21</v>
      </c>
      <c r="C217" s="4"/>
      <c r="D217" s="23" t="s">
        <v>22</v>
      </c>
      <c r="E217" s="69">
        <v>183.5</v>
      </c>
      <c r="F217" s="99">
        <v>130.8</v>
      </c>
      <c r="G217" s="69"/>
      <c r="H217" s="99"/>
      <c r="I217" s="70">
        <f t="shared" si="22"/>
        <v>183.5</v>
      </c>
      <c r="J217" s="71">
        <f t="shared" si="22"/>
        <v>130.8</v>
      </c>
    </row>
    <row r="218" spans="2:10" ht="12.75" hidden="1" outlineLevel="1">
      <c r="B218" s="22" t="s">
        <v>23</v>
      </c>
      <c r="C218" s="4"/>
      <c r="D218" s="23" t="s">
        <v>24</v>
      </c>
      <c r="E218" s="69">
        <v>3028.9</v>
      </c>
      <c r="F218" s="99">
        <v>2374.8</v>
      </c>
      <c r="G218" s="69"/>
      <c r="H218" s="99"/>
      <c r="I218" s="70">
        <f t="shared" si="22"/>
        <v>3028.9</v>
      </c>
      <c r="J218" s="71">
        <f t="shared" si="22"/>
        <v>2374.8</v>
      </c>
    </row>
    <row r="219" spans="2:10" ht="12.75" hidden="1" outlineLevel="1">
      <c r="B219" s="22" t="s">
        <v>25</v>
      </c>
      <c r="C219" s="4"/>
      <c r="D219" s="23" t="s">
        <v>26</v>
      </c>
      <c r="E219" s="69">
        <v>453.4</v>
      </c>
      <c r="F219" s="99">
        <v>203.8</v>
      </c>
      <c r="G219" s="69"/>
      <c r="H219" s="99"/>
      <c r="I219" s="70">
        <f t="shared" si="22"/>
        <v>453.4</v>
      </c>
      <c r="J219" s="71">
        <f t="shared" si="22"/>
        <v>203.8</v>
      </c>
    </row>
    <row r="220" spans="2:10" ht="12.75" hidden="1" outlineLevel="1">
      <c r="B220" s="22" t="s">
        <v>27</v>
      </c>
      <c r="C220" s="4"/>
      <c r="D220" s="23" t="s">
        <v>28</v>
      </c>
      <c r="E220" s="69"/>
      <c r="F220" s="99"/>
      <c r="G220" s="69"/>
      <c r="H220" s="57"/>
      <c r="I220" s="70">
        <f t="shared" si="22"/>
        <v>0</v>
      </c>
      <c r="J220" s="71">
        <f t="shared" si="22"/>
        <v>0</v>
      </c>
    </row>
    <row r="221" spans="2:10" ht="25.5" hidden="1" outlineLevel="1">
      <c r="B221" s="22" t="s">
        <v>29</v>
      </c>
      <c r="C221" s="4"/>
      <c r="D221" s="23" t="s">
        <v>30</v>
      </c>
      <c r="E221" s="69"/>
      <c r="F221" s="99"/>
      <c r="G221" s="69">
        <v>64.7</v>
      </c>
      <c r="H221" s="57">
        <v>34.2</v>
      </c>
      <c r="I221" s="70">
        <f t="shared" si="22"/>
        <v>64.7</v>
      </c>
      <c r="J221" s="71">
        <f t="shared" si="22"/>
        <v>34.2</v>
      </c>
    </row>
    <row r="222" spans="2:10" ht="12.75" hidden="1" outlineLevel="1">
      <c r="B222" s="22" t="s">
        <v>31</v>
      </c>
      <c r="C222" s="4"/>
      <c r="D222" s="23" t="s">
        <v>32</v>
      </c>
      <c r="E222" s="69"/>
      <c r="F222" s="99"/>
      <c r="G222" s="69"/>
      <c r="H222" s="57"/>
      <c r="I222" s="70">
        <f t="shared" si="22"/>
        <v>0</v>
      </c>
      <c r="J222" s="71">
        <f t="shared" si="22"/>
        <v>0</v>
      </c>
    </row>
    <row r="223" spans="2:10" ht="12.75" hidden="1" outlineLevel="1">
      <c r="B223" s="22" t="s">
        <v>33</v>
      </c>
      <c r="C223" s="4"/>
      <c r="D223" s="23" t="s">
        <v>34</v>
      </c>
      <c r="E223" s="69"/>
      <c r="F223" s="57"/>
      <c r="G223" s="69"/>
      <c r="H223" s="57"/>
      <c r="I223" s="70">
        <f t="shared" si="22"/>
        <v>0</v>
      </c>
      <c r="J223" s="71">
        <f t="shared" si="22"/>
        <v>0</v>
      </c>
    </row>
    <row r="224" spans="2:10" ht="12.75" hidden="1" outlineLevel="1">
      <c r="B224" s="22" t="s">
        <v>35</v>
      </c>
      <c r="C224" s="4"/>
      <c r="D224" s="23" t="s">
        <v>36</v>
      </c>
      <c r="E224" s="69"/>
      <c r="F224" s="57"/>
      <c r="G224" s="69">
        <v>5.3</v>
      </c>
      <c r="H224" s="99">
        <v>1.9</v>
      </c>
      <c r="I224" s="70">
        <f t="shared" si="22"/>
        <v>5.3</v>
      </c>
      <c r="J224" s="71">
        <f t="shared" si="22"/>
        <v>1.9</v>
      </c>
    </row>
    <row r="225" spans="2:10" ht="25.5" hidden="1" outlineLevel="1">
      <c r="B225" s="22" t="s">
        <v>37</v>
      </c>
      <c r="C225" s="4"/>
      <c r="D225" s="23" t="s">
        <v>38</v>
      </c>
      <c r="E225" s="69"/>
      <c r="F225" s="57"/>
      <c r="G225" s="69">
        <v>803.9</v>
      </c>
      <c r="H225" s="57">
        <v>355.2</v>
      </c>
      <c r="I225" s="70">
        <f t="shared" si="22"/>
        <v>803.9</v>
      </c>
      <c r="J225" s="71">
        <f t="shared" si="22"/>
        <v>355.2</v>
      </c>
    </row>
    <row r="226" spans="2:10" ht="12.75" hidden="1" outlineLevel="1">
      <c r="B226" s="22" t="s">
        <v>39</v>
      </c>
      <c r="C226" s="4"/>
      <c r="D226" s="23" t="s">
        <v>40</v>
      </c>
      <c r="E226" s="69"/>
      <c r="F226" s="57"/>
      <c r="G226" s="69"/>
      <c r="H226" s="57"/>
      <c r="I226" s="70">
        <f t="shared" si="22"/>
        <v>0</v>
      </c>
      <c r="J226" s="71">
        <f t="shared" si="22"/>
        <v>0</v>
      </c>
    </row>
    <row r="227" spans="2:10" ht="12.75" hidden="1" outlineLevel="1">
      <c r="B227" s="22" t="s">
        <v>41</v>
      </c>
      <c r="C227" s="4"/>
      <c r="D227" s="23" t="s">
        <v>42</v>
      </c>
      <c r="E227" s="69"/>
      <c r="F227" s="57"/>
      <c r="G227" s="69"/>
      <c r="H227" s="57"/>
      <c r="I227" s="70">
        <f t="shared" si="22"/>
        <v>0</v>
      </c>
      <c r="J227" s="71">
        <f t="shared" si="22"/>
        <v>0</v>
      </c>
    </row>
    <row r="228" spans="2:10" ht="12.75" hidden="1" outlineLevel="1">
      <c r="B228" s="22" t="s">
        <v>43</v>
      </c>
      <c r="C228" s="4"/>
      <c r="D228" s="23" t="s">
        <v>44</v>
      </c>
      <c r="E228" s="69"/>
      <c r="F228" s="57"/>
      <c r="G228" s="69">
        <v>4910.7</v>
      </c>
      <c r="H228" s="57">
        <v>168.9</v>
      </c>
      <c r="I228" s="70">
        <f t="shared" si="22"/>
        <v>4910.7</v>
      </c>
      <c r="J228" s="71">
        <f t="shared" si="22"/>
        <v>168.9</v>
      </c>
    </row>
    <row r="229" spans="2:10" ht="12.75" hidden="1" outlineLevel="1">
      <c r="B229" s="22" t="s">
        <v>45</v>
      </c>
      <c r="C229" s="4"/>
      <c r="D229" s="23" t="s">
        <v>46</v>
      </c>
      <c r="E229" s="69"/>
      <c r="F229" s="57"/>
      <c r="G229" s="69">
        <v>6101.3</v>
      </c>
      <c r="H229" s="57">
        <v>1684.4</v>
      </c>
      <c r="I229" s="70">
        <f t="shared" si="22"/>
        <v>6101.3</v>
      </c>
      <c r="J229" s="71">
        <f t="shared" si="22"/>
        <v>1684.4</v>
      </c>
    </row>
    <row r="230" spans="2:10" ht="12.75" hidden="1" outlineLevel="1">
      <c r="B230" s="22" t="s">
        <v>47</v>
      </c>
      <c r="C230" s="4"/>
      <c r="D230" s="23" t="s">
        <v>48</v>
      </c>
      <c r="E230" s="69"/>
      <c r="F230" s="57"/>
      <c r="G230" s="69"/>
      <c r="H230" s="57"/>
      <c r="I230" s="70">
        <f t="shared" si="22"/>
        <v>0</v>
      </c>
      <c r="J230" s="71">
        <f t="shared" si="22"/>
        <v>0</v>
      </c>
    </row>
    <row r="231" spans="2:10" ht="13.5" hidden="1" outlineLevel="1" thickBot="1">
      <c r="B231" s="7" t="s">
        <v>49</v>
      </c>
      <c r="C231" s="29"/>
      <c r="D231" s="30" t="s">
        <v>50</v>
      </c>
      <c r="E231" s="100"/>
      <c r="F231" s="101"/>
      <c r="G231" s="100"/>
      <c r="H231" s="101"/>
      <c r="I231" s="72">
        <f t="shared" si="22"/>
        <v>0</v>
      </c>
      <c r="J231" s="73">
        <f t="shared" si="22"/>
        <v>0</v>
      </c>
    </row>
    <row r="232" spans="2:10" ht="33" customHeight="1" collapsed="1" thickBot="1">
      <c r="B232" s="126" t="s">
        <v>61</v>
      </c>
      <c r="C232" s="127"/>
      <c r="D232" s="127"/>
      <c r="E232" s="65">
        <f aca="true" t="shared" si="23" ref="E232:J232">SUM(E233:E253)</f>
        <v>230164.19999999998</v>
      </c>
      <c r="F232" s="66">
        <f t="shared" si="23"/>
        <v>226876.69999999998</v>
      </c>
      <c r="G232" s="65">
        <f t="shared" si="23"/>
        <v>121577.39999999998</v>
      </c>
      <c r="H232" s="67">
        <f t="shared" si="23"/>
        <v>98271.8</v>
      </c>
      <c r="I232" s="68">
        <f t="shared" si="23"/>
        <v>351741.6</v>
      </c>
      <c r="J232" s="67">
        <f t="shared" si="23"/>
        <v>325148.5</v>
      </c>
    </row>
    <row r="233" spans="2:10" ht="12.75" hidden="1" outlineLevel="1">
      <c r="B233" s="13" t="s">
        <v>9</v>
      </c>
      <c r="C233" s="14"/>
      <c r="D233" s="15" t="s">
        <v>10</v>
      </c>
      <c r="E233" s="69">
        <v>168813.3</v>
      </c>
      <c r="F233" s="57">
        <v>166477.3</v>
      </c>
      <c r="G233" s="69">
        <v>42449</v>
      </c>
      <c r="H233" s="57">
        <v>42324.7</v>
      </c>
      <c r="I233" s="70">
        <f aca="true" t="shared" si="24" ref="I233:J253">E233+G233</f>
        <v>211262.3</v>
      </c>
      <c r="J233" s="71">
        <f t="shared" si="24"/>
        <v>208802</v>
      </c>
    </row>
    <row r="234" spans="2:10" ht="12.75" hidden="1" outlineLevel="1">
      <c r="B234" s="22" t="s">
        <v>11</v>
      </c>
      <c r="C234" s="4"/>
      <c r="D234" s="23" t="s">
        <v>12</v>
      </c>
      <c r="E234" s="69">
        <v>60521</v>
      </c>
      <c r="F234" s="57">
        <v>59569.5</v>
      </c>
      <c r="G234" s="60">
        <v>15678.2</v>
      </c>
      <c r="H234" s="94">
        <v>15063.9</v>
      </c>
      <c r="I234" s="70">
        <f t="shared" si="24"/>
        <v>76199.2</v>
      </c>
      <c r="J234" s="71">
        <f t="shared" si="24"/>
        <v>74633.4</v>
      </c>
    </row>
    <row r="235" spans="2:10" ht="12.75" hidden="1" outlineLevel="1">
      <c r="B235" s="22" t="s">
        <v>13</v>
      </c>
      <c r="C235" s="4"/>
      <c r="D235" s="23" t="s">
        <v>14</v>
      </c>
      <c r="E235" s="69">
        <v>322.5</v>
      </c>
      <c r="F235" s="57">
        <v>322.5</v>
      </c>
      <c r="G235" s="60">
        <v>17085.6</v>
      </c>
      <c r="H235" s="57">
        <v>12633.6</v>
      </c>
      <c r="I235" s="70">
        <f t="shared" si="24"/>
        <v>17408.1</v>
      </c>
      <c r="J235" s="71">
        <f t="shared" si="24"/>
        <v>12956.1</v>
      </c>
    </row>
    <row r="236" spans="2:10" ht="12.75" hidden="1" outlineLevel="1">
      <c r="B236" s="22" t="s">
        <v>15</v>
      </c>
      <c r="C236" s="4"/>
      <c r="D236" s="23" t="s">
        <v>16</v>
      </c>
      <c r="E236" s="69">
        <v>507.3</v>
      </c>
      <c r="F236" s="57">
        <v>507.3</v>
      </c>
      <c r="G236" s="60">
        <v>18860.2</v>
      </c>
      <c r="H236" s="57">
        <v>14197.6</v>
      </c>
      <c r="I236" s="70">
        <f t="shared" si="24"/>
        <v>19367.5</v>
      </c>
      <c r="J236" s="71">
        <f t="shared" si="24"/>
        <v>14704.9</v>
      </c>
    </row>
    <row r="237" spans="2:10" ht="12.75" hidden="1" outlineLevel="1">
      <c r="B237" s="22" t="s">
        <v>17</v>
      </c>
      <c r="C237" s="4"/>
      <c r="D237" s="23" t="s">
        <v>18</v>
      </c>
      <c r="E237" s="69"/>
      <c r="F237" s="57"/>
      <c r="G237" s="60">
        <v>1245.5</v>
      </c>
      <c r="H237" s="57">
        <v>809.6</v>
      </c>
      <c r="I237" s="70">
        <f t="shared" si="24"/>
        <v>1245.5</v>
      </c>
      <c r="J237" s="71">
        <f t="shared" si="24"/>
        <v>809.6</v>
      </c>
    </row>
    <row r="238" spans="2:10" ht="12.75" hidden="1" outlineLevel="1">
      <c r="B238" s="22" t="s">
        <v>19</v>
      </c>
      <c r="C238" s="4"/>
      <c r="D238" s="23" t="s">
        <v>20</v>
      </c>
      <c r="E238" s="69"/>
      <c r="F238" s="57"/>
      <c r="G238" s="60">
        <v>6300.5</v>
      </c>
      <c r="H238" s="57">
        <v>3812.6</v>
      </c>
      <c r="I238" s="70">
        <f t="shared" si="24"/>
        <v>6300.5</v>
      </c>
      <c r="J238" s="71">
        <f t="shared" si="24"/>
        <v>3812.6</v>
      </c>
    </row>
    <row r="239" spans="2:10" ht="12.75" hidden="1" outlineLevel="1">
      <c r="B239" s="22" t="s">
        <v>21</v>
      </c>
      <c r="C239" s="4"/>
      <c r="D239" s="23" t="s">
        <v>22</v>
      </c>
      <c r="E239" s="69"/>
      <c r="F239" s="57"/>
      <c r="G239" s="60">
        <v>410.4</v>
      </c>
      <c r="H239" s="57">
        <v>198</v>
      </c>
      <c r="I239" s="70">
        <f t="shared" si="24"/>
        <v>410.4</v>
      </c>
      <c r="J239" s="71">
        <f t="shared" si="24"/>
        <v>198</v>
      </c>
    </row>
    <row r="240" spans="2:10" ht="12.75" hidden="1" outlineLevel="1">
      <c r="B240" s="22" t="s">
        <v>23</v>
      </c>
      <c r="C240" s="4"/>
      <c r="D240" s="23" t="s">
        <v>24</v>
      </c>
      <c r="E240" s="69"/>
      <c r="F240" s="57"/>
      <c r="G240" s="60">
        <v>4638.1</v>
      </c>
      <c r="H240" s="57">
        <v>3144.9</v>
      </c>
      <c r="I240" s="70">
        <f t="shared" si="24"/>
        <v>4638.1</v>
      </c>
      <c r="J240" s="71">
        <f t="shared" si="24"/>
        <v>3144.9</v>
      </c>
    </row>
    <row r="241" spans="2:10" ht="12.75" hidden="1" outlineLevel="1">
      <c r="B241" s="22" t="s">
        <v>25</v>
      </c>
      <c r="C241" s="4"/>
      <c r="D241" s="23" t="s">
        <v>26</v>
      </c>
      <c r="E241" s="69"/>
      <c r="F241" s="57"/>
      <c r="G241" s="60">
        <v>1139.6</v>
      </c>
      <c r="H241" s="57">
        <v>1093.6</v>
      </c>
      <c r="I241" s="70">
        <f t="shared" si="24"/>
        <v>1139.6</v>
      </c>
      <c r="J241" s="71">
        <f t="shared" si="24"/>
        <v>1093.6</v>
      </c>
    </row>
    <row r="242" spans="2:10" ht="12.75" hidden="1" outlineLevel="1">
      <c r="B242" s="22" t="s">
        <v>27</v>
      </c>
      <c r="C242" s="4"/>
      <c r="D242" s="23" t="s">
        <v>28</v>
      </c>
      <c r="E242" s="69"/>
      <c r="F242" s="57"/>
      <c r="G242" s="60"/>
      <c r="H242" s="57"/>
      <c r="I242" s="70">
        <f t="shared" si="24"/>
        <v>0</v>
      </c>
      <c r="J242" s="71">
        <f t="shared" si="24"/>
        <v>0</v>
      </c>
    </row>
    <row r="243" spans="2:10" ht="25.5" hidden="1" outlineLevel="1">
      <c r="B243" s="22" t="s">
        <v>29</v>
      </c>
      <c r="C243" s="4"/>
      <c r="D243" s="23" t="s">
        <v>30</v>
      </c>
      <c r="E243" s="69"/>
      <c r="F243" s="57"/>
      <c r="G243" s="60">
        <v>74.7</v>
      </c>
      <c r="H243" s="57">
        <v>32.8</v>
      </c>
      <c r="I243" s="70">
        <f t="shared" si="24"/>
        <v>74.7</v>
      </c>
      <c r="J243" s="71">
        <f t="shared" si="24"/>
        <v>32.8</v>
      </c>
    </row>
    <row r="244" spans="2:10" ht="12.75" hidden="1" outlineLevel="1">
      <c r="B244" s="22" t="s">
        <v>31</v>
      </c>
      <c r="C244" s="4"/>
      <c r="D244" s="23" t="s">
        <v>32</v>
      </c>
      <c r="E244" s="69"/>
      <c r="F244" s="57"/>
      <c r="G244" s="60"/>
      <c r="H244" s="57"/>
      <c r="I244" s="70">
        <f t="shared" si="24"/>
        <v>0</v>
      </c>
      <c r="J244" s="71">
        <f t="shared" si="24"/>
        <v>0</v>
      </c>
    </row>
    <row r="245" spans="2:10" ht="12.75" hidden="1" outlineLevel="1">
      <c r="B245" s="22" t="s">
        <v>33</v>
      </c>
      <c r="C245" s="4"/>
      <c r="D245" s="23" t="s">
        <v>34</v>
      </c>
      <c r="E245" s="69"/>
      <c r="F245" s="57"/>
      <c r="G245" s="60">
        <v>11.5</v>
      </c>
      <c r="H245" s="57">
        <v>11.5</v>
      </c>
      <c r="I245" s="70">
        <f t="shared" si="24"/>
        <v>11.5</v>
      </c>
      <c r="J245" s="71">
        <f t="shared" si="24"/>
        <v>11.5</v>
      </c>
    </row>
    <row r="246" spans="2:10" ht="12.75" hidden="1" outlineLevel="1">
      <c r="B246" s="22" t="s">
        <v>35</v>
      </c>
      <c r="C246" s="4"/>
      <c r="D246" s="23" t="s">
        <v>36</v>
      </c>
      <c r="E246" s="69">
        <v>0.1</v>
      </c>
      <c r="F246" s="57">
        <v>0.1</v>
      </c>
      <c r="G246" s="69">
        <v>28.9</v>
      </c>
      <c r="H246" s="57">
        <v>20.2</v>
      </c>
      <c r="I246" s="70">
        <f t="shared" si="24"/>
        <v>29</v>
      </c>
      <c r="J246" s="71">
        <f t="shared" si="24"/>
        <v>20.3</v>
      </c>
    </row>
    <row r="247" spans="2:10" ht="25.5" hidden="1" outlineLevel="1">
      <c r="B247" s="22" t="s">
        <v>37</v>
      </c>
      <c r="C247" s="4"/>
      <c r="D247" s="23" t="s">
        <v>38</v>
      </c>
      <c r="E247" s="69"/>
      <c r="F247" s="57"/>
      <c r="G247" s="69">
        <v>3335.8</v>
      </c>
      <c r="H247" s="57">
        <v>1037</v>
      </c>
      <c r="I247" s="70">
        <f t="shared" si="24"/>
        <v>3335.8</v>
      </c>
      <c r="J247" s="71">
        <f t="shared" si="24"/>
        <v>1037</v>
      </c>
    </row>
    <row r="248" spans="2:10" ht="12.75" hidden="1" outlineLevel="1">
      <c r="B248" s="22" t="s">
        <v>39</v>
      </c>
      <c r="C248" s="4"/>
      <c r="D248" s="23" t="s">
        <v>40</v>
      </c>
      <c r="E248" s="69"/>
      <c r="F248" s="57"/>
      <c r="G248" s="69"/>
      <c r="H248" s="57"/>
      <c r="I248" s="70">
        <f t="shared" si="24"/>
        <v>0</v>
      </c>
      <c r="J248" s="71">
        <f t="shared" si="24"/>
        <v>0</v>
      </c>
    </row>
    <row r="249" spans="2:10" ht="12.75" hidden="1" outlineLevel="1">
      <c r="B249" s="22" t="s">
        <v>41</v>
      </c>
      <c r="C249" s="4"/>
      <c r="D249" s="23" t="s">
        <v>42</v>
      </c>
      <c r="E249" s="69"/>
      <c r="F249" s="57"/>
      <c r="G249" s="69"/>
      <c r="H249" s="57"/>
      <c r="I249" s="70">
        <f t="shared" si="24"/>
        <v>0</v>
      </c>
      <c r="J249" s="71">
        <f t="shared" si="24"/>
        <v>0</v>
      </c>
    </row>
    <row r="250" spans="2:10" ht="12.75" hidden="1" outlineLevel="1">
      <c r="B250" s="22" t="s">
        <v>43</v>
      </c>
      <c r="C250" s="4"/>
      <c r="D250" s="23" t="s">
        <v>44</v>
      </c>
      <c r="E250" s="69"/>
      <c r="F250" s="57"/>
      <c r="G250" s="69">
        <v>4956.7</v>
      </c>
      <c r="H250" s="57">
        <v>1027.4</v>
      </c>
      <c r="I250" s="70">
        <f t="shared" si="24"/>
        <v>4956.7</v>
      </c>
      <c r="J250" s="71">
        <f t="shared" si="24"/>
        <v>1027.4</v>
      </c>
    </row>
    <row r="251" spans="2:10" ht="12.75" hidden="1" outlineLevel="1">
      <c r="B251" s="22" t="s">
        <v>45</v>
      </c>
      <c r="C251" s="4"/>
      <c r="D251" s="23" t="s">
        <v>46</v>
      </c>
      <c r="E251" s="69"/>
      <c r="F251" s="57"/>
      <c r="G251" s="69">
        <v>5362.7</v>
      </c>
      <c r="H251" s="57">
        <v>2864.4</v>
      </c>
      <c r="I251" s="70">
        <f t="shared" si="24"/>
        <v>5362.7</v>
      </c>
      <c r="J251" s="71">
        <f t="shared" si="24"/>
        <v>2864.4</v>
      </c>
    </row>
    <row r="252" spans="2:10" ht="12.75" hidden="1" outlineLevel="1">
      <c r="B252" s="22" t="s">
        <v>47</v>
      </c>
      <c r="C252" s="4"/>
      <c r="D252" s="23" t="s">
        <v>48</v>
      </c>
      <c r="E252" s="69"/>
      <c r="F252" s="57"/>
      <c r="G252" s="69"/>
      <c r="H252" s="57"/>
      <c r="I252" s="70">
        <f t="shared" si="24"/>
        <v>0</v>
      </c>
      <c r="J252" s="71">
        <f t="shared" si="24"/>
        <v>0</v>
      </c>
    </row>
    <row r="253" spans="2:10" ht="13.5" hidden="1" outlineLevel="1" thickBot="1">
      <c r="B253" s="7" t="s">
        <v>49</v>
      </c>
      <c r="C253" s="29"/>
      <c r="D253" s="30" t="s">
        <v>50</v>
      </c>
      <c r="E253" s="61"/>
      <c r="F253" s="62"/>
      <c r="G253" s="61"/>
      <c r="H253" s="62"/>
      <c r="I253" s="102">
        <f t="shared" si="24"/>
        <v>0</v>
      </c>
      <c r="J253" s="103">
        <f t="shared" si="24"/>
        <v>0</v>
      </c>
    </row>
    <row r="254" ht="12.75" collapsed="1"/>
    <row r="256" spans="2:10" s="110" customFormat="1" ht="18.75" customHeight="1">
      <c r="B256" s="141" t="s">
        <v>68</v>
      </c>
      <c r="C256" s="141"/>
      <c r="D256" s="141"/>
      <c r="F256" s="142"/>
      <c r="G256" s="142"/>
      <c r="I256" s="141" t="s">
        <v>69</v>
      </c>
      <c r="J256" s="141"/>
    </row>
    <row r="257" spans="6:8" ht="12.75">
      <c r="F257" s="3"/>
      <c r="G257" s="3"/>
      <c r="H257" s="3"/>
    </row>
    <row r="258" spans="6:8" ht="12.75">
      <c r="F258" s="3"/>
      <c r="G258" s="3"/>
      <c r="H258" s="3"/>
    </row>
    <row r="259" spans="6:8" ht="12.75">
      <c r="F259" s="3"/>
      <c r="G259" s="3"/>
      <c r="H259" s="3"/>
    </row>
  </sheetData>
  <sheetProtection/>
  <mergeCells count="27">
    <mergeCell ref="I256:J256"/>
    <mergeCell ref="B56:D56"/>
    <mergeCell ref="B78:D78"/>
    <mergeCell ref="B100:D100"/>
    <mergeCell ref="B122:D122"/>
    <mergeCell ref="B144:D144"/>
    <mergeCell ref="B166:D166"/>
    <mergeCell ref="B188:D188"/>
    <mergeCell ref="B210:D210"/>
    <mergeCell ref="B232:D232"/>
    <mergeCell ref="B256:D256"/>
    <mergeCell ref="F256:G256"/>
    <mergeCell ref="I8:J8"/>
    <mergeCell ref="B11:D11"/>
    <mergeCell ref="B33:J33"/>
    <mergeCell ref="B34:D34"/>
    <mergeCell ref="I1:J1"/>
    <mergeCell ref="B2:J2"/>
    <mergeCell ref="B3:J3"/>
    <mergeCell ref="B4:J4"/>
    <mergeCell ref="B6:J6"/>
    <mergeCell ref="B8:B9"/>
    <mergeCell ref="C8:C9"/>
    <mergeCell ref="D8:D9"/>
    <mergeCell ref="E8:F8"/>
    <mergeCell ref="G8:H8"/>
    <mergeCell ref="B5:J5"/>
  </mergeCells>
  <printOptions/>
  <pageMargins left="0.2362204724409449" right="0.2362204724409449" top="0.2362204724409449" bottom="0.31496062992125984" header="0.31496062992125984" footer="0.15748031496062992"/>
  <pageSetup fitToHeight="20" fitToWidth="1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Artemenko</dc:creator>
  <cp:keywords/>
  <dc:description/>
  <cp:lastModifiedBy>ignatchenko</cp:lastModifiedBy>
  <cp:lastPrinted>2015-02-25T15:41:21Z</cp:lastPrinted>
  <dcterms:created xsi:type="dcterms:W3CDTF">2012-02-02T11:56:24Z</dcterms:created>
  <dcterms:modified xsi:type="dcterms:W3CDTF">2015-03-02T08:51:50Z</dcterms:modified>
  <cp:category/>
  <cp:version/>
  <cp:contentType/>
  <cp:contentStatus/>
</cp:coreProperties>
</file>